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JULY" sheetId="1" r:id="rId1"/>
  </sheets>
  <definedNames>
    <definedName name="_xlnm.Print_Titles" localSheetId="0">'JULY'!$1:$4</definedName>
  </definedNames>
  <calcPr fullCalcOnLoad="1"/>
</workbook>
</file>

<file path=xl/comments1.xml><?xml version="1.0" encoding="utf-8"?>
<comments xmlns="http://schemas.openxmlformats.org/spreadsheetml/2006/main">
  <authors>
    <author>AC</author>
  </authors>
  <commentList>
    <comment ref="C118" authorId="0">
      <text>
        <r>
          <rPr>
            <b/>
            <sz val="8"/>
            <rFont val="Tahoma"/>
            <family val="0"/>
          </rPr>
          <t>Rose mary : photocopies of press articles
7 x 25 = 175 fcfa</t>
        </r>
        <r>
          <rPr>
            <sz val="8"/>
            <rFont val="Tahoma"/>
            <family val="0"/>
          </rPr>
          <t xml:space="preserve">
</t>
        </r>
      </text>
    </comment>
    <comment ref="C125" authorId="0">
      <text>
        <r>
          <rPr>
            <sz val="8"/>
            <rFont val="Tahoma"/>
            <family val="0"/>
          </rPr>
          <t>yatcha : rim of yellow help for pasting and brochures
one x 5300=  5300 fcfa</t>
        </r>
      </text>
    </comment>
    <comment ref="C126" authorId="0">
      <text>
        <r>
          <rPr>
            <b/>
            <sz val="8"/>
            <rFont val="Tahoma"/>
            <family val="0"/>
          </rPr>
          <t>yatcha : photocopies of brochures
40 x 400=16000fr</t>
        </r>
        <r>
          <rPr>
            <sz val="8"/>
            <rFont val="Tahoma"/>
            <family val="0"/>
          </rPr>
          <t xml:space="preserve">
</t>
        </r>
      </text>
    </comment>
    <comment ref="C127" authorId="0">
      <text>
        <r>
          <rPr>
            <sz val="8"/>
            <rFont val="Tahoma"/>
            <family val="0"/>
          </rPr>
          <t>yatcha :photocopies of 100 publics notices
total of cost=1500fcfa:</t>
        </r>
      </text>
    </comment>
    <comment ref="C129" authorId="0">
      <text>
        <r>
          <rPr>
            <b/>
            <sz val="8"/>
            <rFont val="Tahoma"/>
            <family val="0"/>
          </rPr>
          <t>yatcha : photocopies of victims case
25 x 22 = 550 cfa</t>
        </r>
        <r>
          <rPr>
            <sz val="8"/>
            <rFont val="Tahoma"/>
            <family val="0"/>
          </rPr>
          <t xml:space="preserve">
</t>
        </r>
      </text>
    </comment>
    <comment ref="C167" authorId="0">
      <text>
        <r>
          <rPr>
            <b/>
            <sz val="8"/>
            <rFont val="Tahoma"/>
            <family val="0"/>
          </rPr>
          <t>yatcha : the day I went to Ekounou dernier poteau to meet ESSIC's victime and the day I went to ADDEC to find the Law that creat students statute for AIME presentation</t>
        </r>
        <r>
          <rPr>
            <sz val="8"/>
            <rFont val="Tahoma"/>
            <family val="0"/>
          </rPr>
          <t xml:space="preserve">
</t>
        </r>
      </text>
    </comment>
    <comment ref="C190" authorId="0">
      <text>
        <r>
          <rPr>
            <b/>
            <sz val="8"/>
            <rFont val="Tahoma"/>
            <family val="0"/>
          </rPr>
          <t>yatcha : the day I went to palais de congres of Yaounde, Messa</t>
        </r>
        <r>
          <rPr>
            <sz val="8"/>
            <rFont val="Tahoma"/>
            <family val="0"/>
          </rPr>
          <t xml:space="preserve">
</t>
        </r>
      </text>
    </comment>
    <comment ref="C192" authorId="0">
      <text>
        <r>
          <rPr>
            <b/>
            <sz val="8"/>
            <rFont val="Tahoma"/>
            <family val="0"/>
          </rPr>
          <t>yatcha : the day I went to the conference at IRIC-Obili, at Messa</t>
        </r>
        <r>
          <rPr>
            <sz val="8"/>
            <rFont val="Tahoma"/>
            <family val="0"/>
          </rPr>
          <t xml:space="preserve">
</t>
        </r>
      </text>
    </comment>
    <comment ref="C196" authorId="0">
      <text>
        <r>
          <rPr>
            <b/>
            <sz val="8"/>
            <rFont val="Tahoma"/>
            <family val="0"/>
          </rPr>
          <t>yatcha : 12 pages of photocopies of convention betheemACand SYNACTUIRCAM
total of cost=12 x 25= 300fcfa</t>
        </r>
        <r>
          <rPr>
            <sz val="8"/>
            <rFont val="Tahoma"/>
            <family val="0"/>
          </rPr>
          <t xml:space="preserve">
</t>
        </r>
      </text>
    </comment>
    <comment ref="C200" authorId="0">
      <text>
        <r>
          <rPr>
            <b/>
            <sz val="8"/>
            <rFont val="Tahoma"/>
            <family val="0"/>
          </rPr>
          <t>yatcha : photocopies of convention
6 x 25 = 150 cfa</t>
        </r>
        <r>
          <rPr>
            <sz val="8"/>
            <rFont val="Tahoma"/>
            <family val="0"/>
          </rPr>
          <t xml:space="preserve">
</t>
        </r>
      </text>
    </comment>
    <comment ref="C278" authorId="0">
      <text>
        <r>
          <rPr>
            <b/>
            <sz val="8"/>
            <rFont val="Tahoma"/>
            <family val="0"/>
          </rPr>
          <t>Afanyi : photocopies of law for hon Akonteh
108 x 25 = 2700 cfa</t>
        </r>
        <r>
          <rPr>
            <sz val="8"/>
            <rFont val="Tahoma"/>
            <family val="0"/>
          </rPr>
          <t xml:space="preserve">
</t>
        </r>
      </text>
    </comment>
    <comment ref="C298" authorId="0">
      <text>
        <r>
          <rPr>
            <b/>
            <sz val="8"/>
            <rFont val="Tahoma"/>
            <family val="0"/>
          </rPr>
          <t>Afanyi : binding photocopies of law for hon Akonted
2400 cfa</t>
        </r>
        <r>
          <rPr>
            <sz val="8"/>
            <rFont val="Tahoma"/>
            <family val="0"/>
          </rPr>
          <t xml:space="preserve">
</t>
        </r>
      </text>
    </comment>
    <comment ref="C300" authorId="0">
      <text>
        <r>
          <rPr>
            <b/>
            <sz val="8"/>
            <rFont val="Tahoma"/>
            <family val="0"/>
          </rPr>
          <t>yatcha : rim of folder in plastic help for the office
one x 3000=fcfa</t>
        </r>
        <r>
          <rPr>
            <sz val="8"/>
            <rFont val="Tahoma"/>
            <family val="0"/>
          </rPr>
          <t xml:space="preserve">
</t>
        </r>
      </text>
    </comment>
    <comment ref="C301" authorId="0">
      <text>
        <r>
          <rPr>
            <b/>
            <sz val="8"/>
            <rFont val="Tahoma"/>
            <family val="0"/>
          </rPr>
          <t>yatcha : 2 pairs of sixo
total cost=900 x 2=1800fcfa</t>
        </r>
        <r>
          <rPr>
            <sz val="8"/>
            <rFont val="Tahoma"/>
            <family val="0"/>
          </rPr>
          <t xml:space="preserve">
</t>
        </r>
      </text>
    </comment>
    <comment ref="C128" authorId="0">
      <text>
        <r>
          <rPr>
            <sz val="8"/>
            <rFont val="Tahoma"/>
            <family val="0"/>
          </rPr>
          <t xml:space="preserve">
yatcha : photocopies of brochures(recto-verso)
450x40=18000cfa and in englissh
50x40=2000cfa</t>
        </r>
      </text>
    </comment>
    <comment ref="C197" authorId="0">
      <text>
        <r>
          <rPr>
            <sz val="8"/>
            <rFont val="Tahoma"/>
            <family val="0"/>
          </rPr>
          <t xml:space="preserve">
yatcha : photocopies of convention sign with syndicate
25 x 12=300cfa</t>
        </r>
      </text>
    </comment>
    <comment ref="C198" authorId="0">
      <text>
        <r>
          <rPr>
            <sz val="8"/>
            <rFont val="Tahoma"/>
            <family val="0"/>
          </rPr>
          <t xml:space="preserve">
yatcha : rim of yellow help for pasting and brochures
one x 5300=  5300 fcfa</t>
        </r>
      </text>
    </comment>
    <comment ref="C199" authorId="0">
      <text>
        <r>
          <rPr>
            <sz val="8"/>
            <rFont val="Tahoma"/>
            <family val="0"/>
          </rPr>
          <t xml:space="preserve">
yatcha: photocopies of hotline statistic
50x25=1250cfa</t>
        </r>
      </text>
    </comment>
    <comment ref="C33" authorId="0">
      <text>
        <r>
          <rPr>
            <b/>
            <sz val="8"/>
            <rFont val="Tahoma"/>
            <family val="0"/>
          </rPr>
          <t>yatcha : the day we had too much victims on the hotline</t>
        </r>
        <r>
          <rPr>
            <sz val="8"/>
            <rFont val="Tahoma"/>
            <family val="0"/>
          </rPr>
          <t xml:space="preserve">
</t>
        </r>
      </text>
    </comment>
    <comment ref="C282" authorId="0">
      <text>
        <r>
          <rPr>
            <b/>
            <sz val="8"/>
            <rFont val="Tahoma"/>
            <family val="0"/>
          </rPr>
          <t>Afanyi : the day I checked A.C's mail out of office 
2 hours x 200 = 400 cfa</t>
        </r>
        <r>
          <rPr>
            <sz val="8"/>
            <rFont val="Tahoma"/>
            <family val="0"/>
          </rPr>
          <t xml:space="preserve">
</t>
        </r>
      </text>
    </comment>
    <comment ref="C283" authorId="0">
      <text>
        <r>
          <rPr>
            <sz val="8"/>
            <rFont val="Tahoma"/>
            <family val="0"/>
          </rPr>
          <t xml:space="preserve">
Afanyi : the day I checked A.C's mail out of office 
2 hours x 200 = 400 cfa</t>
        </r>
      </text>
    </comment>
    <comment ref="C297" authorId="0">
      <text>
        <r>
          <rPr>
            <b/>
            <sz val="8"/>
            <rFont val="Tahoma"/>
            <family val="0"/>
          </rPr>
          <t>Diana : I use for daily financial report
1 x 500 = 500 cfa</t>
        </r>
        <r>
          <rPr>
            <sz val="8"/>
            <rFont val="Tahoma"/>
            <family val="0"/>
          </rPr>
          <t xml:space="preserve">
</t>
        </r>
      </text>
    </comment>
    <comment ref="C299" authorId="0">
      <text>
        <r>
          <rPr>
            <sz val="8"/>
            <rFont val="Tahoma"/>
            <family val="0"/>
          </rPr>
          <t xml:space="preserve">
Afnyi : I use for daily financial report
1 x 500 = 500 cfa</t>
        </r>
      </text>
    </comment>
    <comment ref="C119" authorId="0">
      <text>
        <r>
          <rPr>
            <b/>
            <sz val="8"/>
            <rFont val="Tahoma"/>
            <family val="0"/>
          </rPr>
          <t>yatcha : 4 boiles of liquid glues: use for pasting
total cost=4 x 8oo=3200fcfa</t>
        </r>
        <r>
          <rPr>
            <sz val="8"/>
            <rFont val="Tahoma"/>
            <family val="0"/>
          </rPr>
          <t xml:space="preserve">
</t>
        </r>
      </text>
    </comment>
    <comment ref="C120" authorId="0">
      <text>
        <r>
          <rPr>
            <sz val="8"/>
            <rFont val="Tahoma"/>
            <family val="0"/>
          </rPr>
          <t>yatcha : rim of yellow help for pasting and brochures
one x 5300=  5300 fcfa</t>
        </r>
      </text>
    </comment>
    <comment ref="C121" authorId="0">
      <text>
        <r>
          <rPr>
            <b/>
            <sz val="8"/>
            <rFont val="Tahoma"/>
            <family val="0"/>
          </rPr>
          <t>AC:</t>
        </r>
        <r>
          <rPr>
            <sz val="8"/>
            <rFont val="Tahoma"/>
            <family val="0"/>
          </rPr>
          <t xml:space="preserve">
yatcha : photocopies of 20 kits
total of pages=340
total of cost=340x25=8500fcfa</t>
        </r>
      </text>
    </comment>
    <comment ref="C122" authorId="0">
      <text>
        <r>
          <rPr>
            <b/>
            <sz val="8"/>
            <rFont val="Tahoma"/>
            <family val="0"/>
          </rPr>
          <t>AC:</t>
        </r>
        <r>
          <rPr>
            <sz val="8"/>
            <rFont val="Tahoma"/>
            <family val="0"/>
          </rPr>
          <t xml:space="preserve">
yatcha :photocopies of 400 brochures
total of pages=800
total of cost=800x20=16.000fcfa</t>
        </r>
      </text>
    </comment>
    <comment ref="C123" authorId="0">
      <text>
        <r>
          <rPr>
            <b/>
            <sz val="8"/>
            <rFont val="Tahoma"/>
            <family val="0"/>
          </rPr>
          <t>yatcha :photocopies of 100 publics notices
total of cost=1500fcfa:</t>
        </r>
        <r>
          <rPr>
            <sz val="8"/>
            <rFont val="Tahoma"/>
            <family val="0"/>
          </rPr>
          <t xml:space="preserve">
</t>
        </r>
      </text>
    </comment>
    <comment ref="C214" authorId="0">
      <text>
        <r>
          <rPr>
            <b/>
            <sz val="8"/>
            <rFont val="Tahoma"/>
            <family val="0"/>
          </rPr>
          <t>AC:</t>
        </r>
        <r>
          <rPr>
            <sz val="8"/>
            <rFont val="Tahoma"/>
            <family val="0"/>
          </rPr>
          <t xml:space="preserve">
Advance for news bar for the month of july.</t>
        </r>
      </text>
    </comment>
  </commentList>
</comments>
</file>

<file path=xl/sharedStrings.xml><?xml version="1.0" encoding="utf-8"?>
<sst xmlns="http://schemas.openxmlformats.org/spreadsheetml/2006/main" count="1340" uniqueCount="217">
  <si>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</si>
  <si>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</si>
  <si>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</si>
  <si>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</si>
  <si>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</si>
  <si>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</si>
  <si>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</si>
  <si>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</si>
  <si>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</si>
  <si>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</si>
  <si>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</si>
  <si>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</si>
  <si>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</si>
  <si>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</si>
  <si>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Legal</t>
  </si>
  <si>
    <t>Management</t>
  </si>
  <si>
    <t>Office</t>
  </si>
  <si>
    <t xml:space="preserve">      TOTAL EXPENDITURE MAY</t>
  </si>
  <si>
    <t>Total Expenditure</t>
  </si>
  <si>
    <t>investigations</t>
  </si>
  <si>
    <t xml:space="preserve">FINANCIAL REPORT      -       2009     </t>
  </si>
  <si>
    <t>Yatcha</t>
  </si>
  <si>
    <t>phone-1-3</t>
  </si>
  <si>
    <t>1/7</t>
  </si>
  <si>
    <t>phone-4-6</t>
  </si>
  <si>
    <t>2/7</t>
  </si>
  <si>
    <t>phone-7-9</t>
  </si>
  <si>
    <t>3/7</t>
  </si>
  <si>
    <t>phone-10</t>
  </si>
  <si>
    <t>4/7</t>
  </si>
  <si>
    <t>phone-11-13</t>
  </si>
  <si>
    <t>6/7</t>
  </si>
  <si>
    <t>phone-14-15</t>
  </si>
  <si>
    <t>7/7</t>
  </si>
  <si>
    <t>phone16-17</t>
  </si>
  <si>
    <t>8/7</t>
  </si>
  <si>
    <t>phone-18-20</t>
  </si>
  <si>
    <t>9/7</t>
  </si>
  <si>
    <t>phone-21-22</t>
  </si>
  <si>
    <t>10/7</t>
  </si>
  <si>
    <t>phone-23</t>
  </si>
  <si>
    <t>11/7</t>
  </si>
  <si>
    <t>phone-24</t>
  </si>
  <si>
    <t>13/7</t>
  </si>
  <si>
    <t>phone-25</t>
  </si>
  <si>
    <t>14/7</t>
  </si>
  <si>
    <t>phone-25b</t>
  </si>
  <si>
    <t>15/7</t>
  </si>
  <si>
    <t>phone-26</t>
  </si>
  <si>
    <t>16/7</t>
  </si>
  <si>
    <t>phone-27</t>
  </si>
  <si>
    <t>17/7</t>
  </si>
  <si>
    <t>phone-28</t>
  </si>
  <si>
    <t>20/7</t>
  </si>
  <si>
    <t>phone-29</t>
  </si>
  <si>
    <t>22/7</t>
  </si>
  <si>
    <t>phone-30</t>
  </si>
  <si>
    <t>23/7</t>
  </si>
  <si>
    <t>phone-31</t>
  </si>
  <si>
    <t>24/7</t>
  </si>
  <si>
    <t>phone-32</t>
  </si>
  <si>
    <t>25/7</t>
  </si>
  <si>
    <t>phone-33</t>
  </si>
  <si>
    <t>27/7</t>
  </si>
  <si>
    <t>phone-34</t>
  </si>
  <si>
    <t>28/7</t>
  </si>
  <si>
    <t>phone-35</t>
  </si>
  <si>
    <t>29/7</t>
  </si>
  <si>
    <t>phone-36</t>
  </si>
  <si>
    <t>30/7</t>
  </si>
  <si>
    <t>phone-37</t>
  </si>
  <si>
    <t>31/7</t>
  </si>
  <si>
    <t>rose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</si>
  <si>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</si>
  <si>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</si>
  <si>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</si>
  <si>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</si>
  <si>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</si>
  <si>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</si>
  <si>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</si>
  <si>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</si>
  <si>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</si>
  <si>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</si>
  <si>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</si>
  <si>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</si>
  <si>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</si>
  <si>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</si>
  <si>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</si>
  <si>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diana</t>
  </si>
  <si>
    <t>phone-53</t>
  </si>
  <si>
    <t>phone-54</t>
  </si>
  <si>
    <t>phone-55</t>
  </si>
  <si>
    <t>phone-56</t>
  </si>
  <si>
    <t>phone-57</t>
  </si>
  <si>
    <t>phone-58</t>
  </si>
  <si>
    <t>transport</t>
  </si>
  <si>
    <t>investigation</t>
  </si>
  <si>
    <t>local transport</t>
  </si>
  <si>
    <t>Rose-r</t>
  </si>
  <si>
    <t>Rose Mary</t>
  </si>
  <si>
    <t>18/7</t>
  </si>
  <si>
    <t>21/7</t>
  </si>
  <si>
    <t>Diana-r</t>
  </si>
  <si>
    <t>DIANA</t>
  </si>
  <si>
    <t>1 x note book</t>
  </si>
  <si>
    <t>office</t>
  </si>
  <si>
    <t>diana-1</t>
  </si>
  <si>
    <t>7 x photocopies</t>
  </si>
  <si>
    <t>Rose-1</t>
  </si>
  <si>
    <t>rim of yellow peper</t>
  </si>
  <si>
    <t>Yatcha-6</t>
  </si>
  <si>
    <t>400 x photocopies</t>
  </si>
  <si>
    <t>100 x photocopies</t>
  </si>
  <si>
    <t>yatcha-r</t>
  </si>
  <si>
    <t>500 x photocopies</t>
  </si>
  <si>
    <t>Yatcha-r</t>
  </si>
  <si>
    <t>22 x photocopies</t>
  </si>
  <si>
    <t>legal</t>
  </si>
  <si>
    <t>personnel</t>
  </si>
  <si>
    <t>yatcha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</si>
  <si>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</si>
  <si>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</si>
  <si>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</si>
  <si>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</si>
  <si>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</si>
  <si>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</si>
  <si>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</si>
  <si>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</si>
  <si>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</si>
  <si>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</si>
  <si>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</si>
  <si>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</si>
  <si>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</si>
  <si>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</si>
  <si>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</si>
  <si>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</si>
  <si>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</si>
  <si>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</si>
  <si>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</si>
  <si>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</si>
  <si>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</si>
  <si>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</si>
  <si>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yaatcha-r</t>
  </si>
  <si>
    <t>12 x convention</t>
  </si>
  <si>
    <t>Yatcha-5</t>
  </si>
  <si>
    <t>50 x photocopies</t>
  </si>
  <si>
    <t>6 x photocopies</t>
  </si>
  <si>
    <t>management</t>
  </si>
  <si>
    <t>afanyi</t>
  </si>
  <si>
    <t>phone-81</t>
  </si>
  <si>
    <t>phone-82</t>
  </si>
  <si>
    <t>phone-82b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</si>
  <si>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</si>
  <si>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</si>
  <si>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</si>
  <si>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</si>
  <si>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</si>
  <si>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</si>
  <si>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</si>
  <si>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</si>
  <si>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phone-90b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</si>
  <si>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</si>
  <si>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</si>
  <si>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</si>
  <si>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</si>
  <si>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</si>
  <si>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</si>
  <si>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</si>
  <si>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</si>
  <si>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</si>
  <si>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</si>
  <si>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Afan-r</t>
  </si>
  <si>
    <t>Afanyi</t>
  </si>
  <si>
    <t>1x not book</t>
  </si>
  <si>
    <t>108 x photocopies</t>
  </si>
  <si>
    <t>Afan-1</t>
  </si>
  <si>
    <t>communication</t>
  </si>
  <si>
    <t>Afan-3</t>
  </si>
  <si>
    <t>binding</t>
  </si>
  <si>
    <t>Afan-2</t>
  </si>
  <si>
    <t>1 x rim of plastic</t>
  </si>
  <si>
    <t>Yatcha-1</t>
  </si>
  <si>
    <t>2 x sixo</t>
  </si>
  <si>
    <t>Yatcha-3</t>
  </si>
  <si>
    <t>Yatcha-8</t>
  </si>
  <si>
    <t>yatcha-6</t>
  </si>
  <si>
    <t>yatch-9</t>
  </si>
  <si>
    <t>yatcha-10</t>
  </si>
  <si>
    <t>Yatcha-7</t>
  </si>
  <si>
    <t>Afan-5</t>
  </si>
  <si>
    <t>$1=465CFA</t>
  </si>
  <si>
    <t>Bonus</t>
  </si>
  <si>
    <t>Personnel</t>
  </si>
  <si>
    <t>4 x glues</t>
  </si>
  <si>
    <t xml:space="preserve"> 9/7</t>
  </si>
  <si>
    <t>X340 photocopies</t>
  </si>
  <si>
    <t>X400 photocopies</t>
  </si>
  <si>
    <t>X100 photocopies</t>
  </si>
  <si>
    <t xml:space="preserve"> note book</t>
  </si>
  <si>
    <t>Media</t>
  </si>
  <si>
    <t>News Bar</t>
  </si>
  <si>
    <t>media</t>
  </si>
  <si>
    <t>National TV</t>
  </si>
  <si>
    <t>Contact information National TV</t>
  </si>
  <si>
    <t>Dutch Embassy</t>
  </si>
  <si>
    <t>Donoted December</t>
  </si>
  <si>
    <t>Used December</t>
  </si>
  <si>
    <t>Used January</t>
  </si>
  <si>
    <t>Used February</t>
  </si>
  <si>
    <t>Used March</t>
  </si>
  <si>
    <t>Used April</t>
  </si>
  <si>
    <t>Used in May</t>
  </si>
  <si>
    <t>Used in June</t>
  </si>
  <si>
    <t>Used in July</t>
  </si>
  <si>
    <t>Passing to August</t>
  </si>
  <si>
    <t>TOTAL EXPENDITURE JULY</t>
  </si>
  <si>
    <t>Afanyi-6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</si>
</sst>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4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8" fontId="0" fillId="33" borderId="0" xfId="0" applyNumberFormat="1" applyFill="1" applyAlignment="1">
      <alignment/>
    </xf>
    <xf numFmtId="198" fontId="5" fillId="33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98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200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200" fontId="1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0" fontId="1" fillId="0" borderId="13" xfId="0" applyFont="1" applyFill="1" applyBorder="1" applyAlignment="1">
      <alignment/>
    </xf>
    <xf numFmtId="200" fontId="0" fillId="0" borderId="0" xfId="0" applyNumberFormat="1" applyFill="1" applyAlignment="1">
      <alignment/>
    </xf>
    <xf numFmtId="3" fontId="0" fillId="33" borderId="0" xfId="0" applyNumberFormat="1" applyFill="1" applyAlignment="1">
      <alignment/>
    </xf>
    <xf numFmtId="20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13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200" fontId="0" fillId="0" borderId="13" xfId="0" applyNumberForma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/>
    </xf>
    <xf numFmtId="200" fontId="1" fillId="0" borderId="13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200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49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3" fontId="0" fillId="33" borderId="0" xfId="0" applyNumberFormat="1" applyFont="1" applyFill="1" applyAlignment="1" quotePrefix="1">
      <alignment/>
    </xf>
    <xf numFmtId="3" fontId="0" fillId="33" borderId="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16" xfId="0" applyNumberFormat="1" applyFont="1" applyBorder="1" applyAlignment="1">
      <alignment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33" borderId="0" xfId="0" applyNumberFormat="1" applyFill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1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3" xfId="0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49" fontId="6" fillId="0" borderId="13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Alignment="1">
      <alignment/>
    </xf>
    <xf numFmtId="49" fontId="9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center"/>
    </xf>
    <xf numFmtId="200" fontId="0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200" fontId="0" fillId="0" borderId="13" xfId="0" applyNumberFormat="1" applyFill="1" applyBorder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3"/>
  <sheetViews>
    <sheetView tabSelected="1" zoomScalePageLayoutView="0" workbookViewId="0" topLeftCell="A1">
      <pane ySplit="5" topLeftCell="A314" activePane="bottomLeft" state="frozen"/>
      <selection pane="topLeft" activeCell="A1" sqref="A1"/>
      <selection pane="bottomLeft" activeCell="M301" sqref="M301"/>
    </sheetView>
  </sheetViews>
  <sheetFormatPr defaultColWidth="0" defaultRowHeight="12.75" zeroHeight="1"/>
  <cols>
    <col min="1" max="1" width="5.140625" style="1" customWidth="1"/>
    <col min="2" max="2" width="10.28125" style="65" customWidth="1"/>
    <col min="3" max="3" width="14.00390625" style="1" customWidth="1"/>
    <col min="4" max="4" width="14.57421875" style="1" customWidth="1"/>
    <col min="5" max="5" width="9.57421875" style="91" customWidth="1"/>
    <col min="6" max="6" width="9.140625" style="113" customWidth="1"/>
    <col min="7" max="7" width="6.8515625" style="31" customWidth="1"/>
    <col min="8" max="8" width="10.140625" style="7" customWidth="1"/>
    <col min="9" max="9" width="9.85156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1"/>
      <c r="B1" s="13"/>
      <c r="C1" s="14"/>
      <c r="D1" s="14"/>
      <c r="E1" s="92"/>
      <c r="F1" s="108"/>
      <c r="G1" s="14"/>
      <c r="H1" s="13"/>
      <c r="I1" s="4"/>
    </row>
    <row r="2" spans="1:9" ht="17.25" customHeight="1">
      <c r="A2" s="15"/>
      <c r="B2" s="140" t="s">
        <v>20</v>
      </c>
      <c r="C2" s="140"/>
      <c r="D2" s="140"/>
      <c r="E2" s="140"/>
      <c r="F2" s="140"/>
      <c r="G2" s="140"/>
      <c r="H2" s="140"/>
      <c r="I2" s="25"/>
    </row>
    <row r="3" spans="1:9" s="19" customFormat="1" ht="18" customHeight="1">
      <c r="A3" s="16"/>
      <c r="B3" s="79"/>
      <c r="C3" s="17"/>
      <c r="D3" s="17"/>
      <c r="E3" s="93"/>
      <c r="F3" s="109"/>
      <c r="G3" s="17"/>
      <c r="H3" s="17"/>
      <c r="I3" s="18"/>
    </row>
    <row r="4" spans="1:9" ht="15" customHeight="1">
      <c r="A4" s="15"/>
      <c r="B4" s="80" t="s">
        <v>3</v>
      </c>
      <c r="C4" s="22" t="s">
        <v>9</v>
      </c>
      <c r="D4" s="22" t="s">
        <v>4</v>
      </c>
      <c r="E4" s="94" t="s">
        <v>10</v>
      </c>
      <c r="F4" s="110" t="s">
        <v>5</v>
      </c>
      <c r="G4" s="20" t="s">
        <v>7</v>
      </c>
      <c r="H4" s="23" t="s">
        <v>6</v>
      </c>
      <c r="I4" s="24" t="s">
        <v>8</v>
      </c>
    </row>
    <row r="5" spans="1:13" ht="18.75" customHeight="1">
      <c r="A5" s="27"/>
      <c r="B5" s="81" t="s">
        <v>190</v>
      </c>
      <c r="C5" s="27"/>
      <c r="D5" s="27"/>
      <c r="E5" s="95"/>
      <c r="F5" s="111"/>
      <c r="G5" s="30"/>
      <c r="H5" s="28">
        <v>0</v>
      </c>
      <c r="I5" s="29">
        <v>465</v>
      </c>
      <c r="K5" t="s">
        <v>11</v>
      </c>
      <c r="L5" t="s">
        <v>12</v>
      </c>
      <c r="M5" s="2">
        <v>465</v>
      </c>
    </row>
    <row r="6" spans="2:13" ht="12.75">
      <c r="B6" s="59"/>
      <c r="C6" s="16"/>
      <c r="D6" s="16"/>
      <c r="E6" s="96"/>
      <c r="F6" s="112"/>
      <c r="H6" s="7">
        <f>H5-B6</f>
        <v>0</v>
      </c>
      <c r="I6" s="26">
        <f>+B6/M6</f>
        <v>0</v>
      </c>
      <c r="M6" s="2">
        <v>465</v>
      </c>
    </row>
    <row r="7" spans="1:13" s="19" customFormat="1" ht="12.75">
      <c r="A7" s="16"/>
      <c r="B7" s="59"/>
      <c r="C7" s="16"/>
      <c r="D7" s="16"/>
      <c r="E7" s="96"/>
      <c r="F7" s="113"/>
      <c r="G7" s="34"/>
      <c r="H7" s="7">
        <v>0</v>
      </c>
      <c r="I7" s="26">
        <f aca="true" t="shared" si="0" ref="I7:I21">+B7/M7</f>
        <v>0</v>
      </c>
      <c r="K7"/>
      <c r="M7" s="2">
        <v>465</v>
      </c>
    </row>
    <row r="8" spans="3:13" ht="12.75">
      <c r="C8" s="16"/>
      <c r="D8" s="16"/>
      <c r="H8" s="7">
        <f aca="true" t="shared" si="1" ref="H8:H13">H7-B8</f>
        <v>0</v>
      </c>
      <c r="I8" s="26">
        <f t="shared" si="0"/>
        <v>0</v>
      </c>
      <c r="M8" s="2">
        <v>465</v>
      </c>
    </row>
    <row r="9" spans="2:13" ht="12.75">
      <c r="B9" s="82">
        <f>+B19</f>
        <v>396275</v>
      </c>
      <c r="C9" s="36"/>
      <c r="D9" s="36" t="s">
        <v>13</v>
      </c>
      <c r="E9" s="97"/>
      <c r="F9" s="114"/>
      <c r="G9" s="37"/>
      <c r="H9" s="38">
        <f t="shared" si="1"/>
        <v>-396275</v>
      </c>
      <c r="I9" s="39">
        <f t="shared" si="0"/>
        <v>852.2043010752689</v>
      </c>
      <c r="M9" s="2">
        <v>465</v>
      </c>
    </row>
    <row r="10" spans="1:13" s="2" customFormat="1" ht="12.75">
      <c r="A10" s="40"/>
      <c r="B10" s="82">
        <f>+B139</f>
        <v>207100</v>
      </c>
      <c r="C10" s="36"/>
      <c r="D10" s="36" t="s">
        <v>14</v>
      </c>
      <c r="E10" s="97"/>
      <c r="F10" s="114"/>
      <c r="G10" s="37"/>
      <c r="H10" s="38">
        <f t="shared" si="1"/>
        <v>-603375</v>
      </c>
      <c r="I10" s="39">
        <f t="shared" si="0"/>
        <v>445.3763440860215</v>
      </c>
      <c r="M10" s="2">
        <v>465</v>
      </c>
    </row>
    <row r="11" spans="1:13" s="2" customFormat="1" ht="12.75">
      <c r="A11" s="40"/>
      <c r="B11" s="82">
        <f>+B211</f>
        <v>20000</v>
      </c>
      <c r="C11" s="36"/>
      <c r="D11" s="36" t="s">
        <v>199</v>
      </c>
      <c r="E11" s="97"/>
      <c r="F11" s="114"/>
      <c r="G11" s="37"/>
      <c r="H11" s="38">
        <f t="shared" si="1"/>
        <v>-623375</v>
      </c>
      <c r="I11" s="39">
        <f>+B11/M11</f>
        <v>43.01075268817204</v>
      </c>
      <c r="M11" s="2">
        <v>465</v>
      </c>
    </row>
    <row r="12" spans="1:13" s="2" customFormat="1" ht="12.75">
      <c r="A12" s="40"/>
      <c r="B12" s="82">
        <f>+B220</f>
        <v>267400</v>
      </c>
      <c r="C12" s="36"/>
      <c r="D12" s="36" t="s">
        <v>15</v>
      </c>
      <c r="E12" s="97"/>
      <c r="F12" s="114"/>
      <c r="G12" s="37"/>
      <c r="H12" s="38">
        <f t="shared" si="1"/>
        <v>-890775</v>
      </c>
      <c r="I12" s="39">
        <f t="shared" si="0"/>
        <v>575.0537634408602</v>
      </c>
      <c r="M12" s="2">
        <v>465</v>
      </c>
    </row>
    <row r="13" spans="1:13" s="2" customFormat="1" ht="12.75">
      <c r="A13" s="40"/>
      <c r="B13" s="82">
        <f>+B294</f>
        <v>8200</v>
      </c>
      <c r="C13" s="36"/>
      <c r="D13" s="36" t="s">
        <v>16</v>
      </c>
      <c r="E13" s="97"/>
      <c r="F13" s="114"/>
      <c r="G13" s="37"/>
      <c r="H13" s="38">
        <f t="shared" si="1"/>
        <v>-898975</v>
      </c>
      <c r="I13" s="39">
        <f t="shared" si="0"/>
        <v>17.634408602150536</v>
      </c>
      <c r="M13" s="2">
        <v>465</v>
      </c>
    </row>
    <row r="14" spans="1:13" s="2" customFormat="1" ht="12.75">
      <c r="A14" s="40"/>
      <c r="B14" s="82">
        <f>SUM(B9:B13)</f>
        <v>898975</v>
      </c>
      <c r="C14" s="36"/>
      <c r="D14" s="36" t="s">
        <v>17</v>
      </c>
      <c r="E14" s="97"/>
      <c r="F14" s="114"/>
      <c r="G14" s="37"/>
      <c r="H14" s="38"/>
      <c r="I14" s="39">
        <f>+B14/M14</f>
        <v>1933.279569892473</v>
      </c>
      <c r="M14" s="2">
        <v>465</v>
      </c>
    </row>
    <row r="15" spans="4:13" ht="12.75">
      <c r="D15" s="16"/>
      <c r="G15" s="41"/>
      <c r="H15" s="42"/>
      <c r="I15" s="43"/>
      <c r="M15" s="2">
        <v>465</v>
      </c>
    </row>
    <row r="16" spans="1:13" s="50" customFormat="1" ht="13.5" thickBot="1">
      <c r="A16" s="44"/>
      <c r="B16" s="66">
        <f>+B19+B139+B220+B294</f>
        <v>878975</v>
      </c>
      <c r="C16" s="45" t="s">
        <v>18</v>
      </c>
      <c r="D16" s="45"/>
      <c r="E16" s="98"/>
      <c r="F16" s="115"/>
      <c r="G16" s="47"/>
      <c r="H16" s="48"/>
      <c r="I16" s="49">
        <f>+B16/M16</f>
        <v>1890.268817204301</v>
      </c>
      <c r="M16" s="2">
        <v>465</v>
      </c>
    </row>
    <row r="17" spans="1:13" ht="12.75">
      <c r="A17" s="40"/>
      <c r="B17" s="83"/>
      <c r="C17" s="51"/>
      <c r="D17" s="52"/>
      <c r="E17" s="99"/>
      <c r="F17" s="116"/>
      <c r="G17" s="41"/>
      <c r="H17" s="42"/>
      <c r="I17" s="43"/>
      <c r="J17" s="2"/>
      <c r="K17" s="2"/>
      <c r="M17" s="2">
        <v>465</v>
      </c>
    </row>
    <row r="18" spans="1:13" ht="12.75">
      <c r="A18" s="40"/>
      <c r="B18" s="83"/>
      <c r="C18" s="51"/>
      <c r="D18" s="52"/>
      <c r="E18" s="99"/>
      <c r="F18" s="116"/>
      <c r="G18" s="41"/>
      <c r="H18" s="42"/>
      <c r="I18" s="43"/>
      <c r="J18" s="2"/>
      <c r="K18" s="2"/>
      <c r="M18" s="2">
        <v>465</v>
      </c>
    </row>
    <row r="19" spans="1:13" s="53" customFormat="1" ht="13.5" thickBot="1">
      <c r="A19" s="45"/>
      <c r="B19" s="66">
        <f>+B47+B71+B115+B130+B134</f>
        <v>396275</v>
      </c>
      <c r="C19" s="45"/>
      <c r="D19" s="45" t="s">
        <v>19</v>
      </c>
      <c r="E19" s="98"/>
      <c r="F19" s="115"/>
      <c r="G19" s="46"/>
      <c r="H19" s="48"/>
      <c r="I19" s="49">
        <f>+B19/M19</f>
        <v>852.2043010752689</v>
      </c>
      <c r="M19" s="2">
        <v>465</v>
      </c>
    </row>
    <row r="20" spans="4:13" ht="12.75">
      <c r="D20" s="16"/>
      <c r="H20" s="7">
        <v>0</v>
      </c>
      <c r="I20" s="26">
        <f t="shared" si="0"/>
        <v>0</v>
      </c>
      <c r="M20" s="2">
        <v>465</v>
      </c>
    </row>
    <row r="21" spans="4:13" ht="12.75">
      <c r="D21" s="16"/>
      <c r="H21" s="7">
        <f>H20-B21</f>
        <v>0</v>
      </c>
      <c r="I21" s="26">
        <f t="shared" si="0"/>
        <v>0</v>
      </c>
      <c r="M21" s="2">
        <v>465</v>
      </c>
    </row>
    <row r="22" spans="2:13" ht="12.75">
      <c r="B22" s="65">
        <v>7500</v>
      </c>
      <c r="C22" s="1" t="s">
        <v>0</v>
      </c>
      <c r="D22" s="1" t="s">
        <v>19</v>
      </c>
      <c r="E22" s="91" t="s">
        <v>21</v>
      </c>
      <c r="F22" s="113" t="s">
        <v>22</v>
      </c>
      <c r="G22" s="31" t="s">
        <v>23</v>
      </c>
      <c r="H22" s="7">
        <f>H21-B22</f>
        <v>-7500</v>
      </c>
      <c r="I22" s="26">
        <f>+B22/M22</f>
        <v>16.129032258064516</v>
      </c>
      <c r="K22" t="s">
        <v>0</v>
      </c>
      <c r="M22" s="2">
        <v>465</v>
      </c>
    </row>
    <row r="23" spans="2:13" ht="12.75">
      <c r="B23" s="65">
        <v>7500</v>
      </c>
      <c r="C23" s="1" t="s">
        <v>0</v>
      </c>
      <c r="D23" s="1" t="s">
        <v>19</v>
      </c>
      <c r="E23" s="91" t="s">
        <v>21</v>
      </c>
      <c r="F23" s="113" t="s">
        <v>24</v>
      </c>
      <c r="G23" s="31" t="s">
        <v>25</v>
      </c>
      <c r="H23" s="7">
        <f>H22-B23</f>
        <v>-15000</v>
      </c>
      <c r="I23" s="26">
        <f>+B23/M23</f>
        <v>16.129032258064516</v>
      </c>
      <c r="K23" t="s">
        <v>0</v>
      </c>
      <c r="M23" s="2">
        <v>465</v>
      </c>
    </row>
    <row r="24" spans="2:13" ht="12.75">
      <c r="B24" s="65">
        <v>7500</v>
      </c>
      <c r="C24" s="1" t="s">
        <v>0</v>
      </c>
      <c r="D24" s="1" t="s">
        <v>19</v>
      </c>
      <c r="E24" s="91" t="s">
        <v>21</v>
      </c>
      <c r="F24" s="113" t="s">
        <v>26</v>
      </c>
      <c r="G24" s="31" t="s">
        <v>27</v>
      </c>
      <c r="H24" s="7">
        <f aca="true" t="shared" si="2" ref="H24:H45">H23-B24</f>
        <v>-22500</v>
      </c>
      <c r="I24" s="26">
        <f aca="true" t="shared" si="3" ref="I24:I45">+B24/M24</f>
        <v>16.129032258064516</v>
      </c>
      <c r="K24" t="s">
        <v>0</v>
      </c>
      <c r="M24" s="2">
        <v>465</v>
      </c>
    </row>
    <row r="25" spans="2:13" ht="12.75">
      <c r="B25" s="65">
        <v>5000</v>
      </c>
      <c r="C25" s="1" t="s">
        <v>0</v>
      </c>
      <c r="D25" s="1" t="s">
        <v>19</v>
      </c>
      <c r="E25" s="91" t="s">
        <v>21</v>
      </c>
      <c r="F25" s="113" t="s">
        <v>28</v>
      </c>
      <c r="G25" s="31" t="s">
        <v>29</v>
      </c>
      <c r="H25" s="7">
        <f t="shared" si="2"/>
        <v>-27500</v>
      </c>
      <c r="I25" s="26">
        <f t="shared" si="3"/>
        <v>10.75268817204301</v>
      </c>
      <c r="K25" t="s">
        <v>0</v>
      </c>
      <c r="M25" s="2">
        <v>465</v>
      </c>
    </row>
    <row r="26" spans="2:13" ht="12.75">
      <c r="B26" s="65">
        <v>7500</v>
      </c>
      <c r="C26" s="1" t="s">
        <v>0</v>
      </c>
      <c r="D26" s="1" t="s">
        <v>19</v>
      </c>
      <c r="E26" s="91" t="s">
        <v>21</v>
      </c>
      <c r="F26" s="113" t="s">
        <v>30</v>
      </c>
      <c r="G26" s="31" t="s">
        <v>31</v>
      </c>
      <c r="H26" s="7">
        <f t="shared" si="2"/>
        <v>-35000</v>
      </c>
      <c r="I26" s="26">
        <f t="shared" si="3"/>
        <v>16.129032258064516</v>
      </c>
      <c r="K26" t="s">
        <v>0</v>
      </c>
      <c r="M26" s="2">
        <v>465</v>
      </c>
    </row>
    <row r="27" spans="2:13" ht="12.75">
      <c r="B27" s="65">
        <v>7500</v>
      </c>
      <c r="C27" s="1" t="s">
        <v>0</v>
      </c>
      <c r="D27" s="1" t="s">
        <v>19</v>
      </c>
      <c r="E27" s="91" t="s">
        <v>21</v>
      </c>
      <c r="F27" s="113" t="s">
        <v>32</v>
      </c>
      <c r="G27" s="31" t="s">
        <v>33</v>
      </c>
      <c r="H27" s="7">
        <f t="shared" si="2"/>
        <v>-42500</v>
      </c>
      <c r="I27" s="26">
        <f t="shared" si="3"/>
        <v>16.129032258064516</v>
      </c>
      <c r="K27" t="s">
        <v>0</v>
      </c>
      <c r="M27" s="2">
        <v>465</v>
      </c>
    </row>
    <row r="28" spans="2:13" ht="12.75">
      <c r="B28" s="65">
        <v>7500</v>
      </c>
      <c r="C28" s="1" t="s">
        <v>0</v>
      </c>
      <c r="D28" s="1" t="s">
        <v>19</v>
      </c>
      <c r="E28" s="91" t="s">
        <v>21</v>
      </c>
      <c r="F28" s="113" t="s">
        <v>34</v>
      </c>
      <c r="G28" s="31" t="s">
        <v>35</v>
      </c>
      <c r="H28" s="7">
        <f t="shared" si="2"/>
        <v>-50000</v>
      </c>
      <c r="I28" s="26">
        <f t="shared" si="3"/>
        <v>16.129032258064516</v>
      </c>
      <c r="K28" t="s">
        <v>0</v>
      </c>
      <c r="M28" s="2">
        <v>465</v>
      </c>
    </row>
    <row r="29" spans="2:13" ht="12.75">
      <c r="B29" s="65">
        <v>7500</v>
      </c>
      <c r="C29" s="1" t="s">
        <v>0</v>
      </c>
      <c r="D29" s="1" t="s">
        <v>19</v>
      </c>
      <c r="E29" s="91" t="s">
        <v>21</v>
      </c>
      <c r="F29" s="113" t="s">
        <v>36</v>
      </c>
      <c r="G29" s="31" t="s">
        <v>37</v>
      </c>
      <c r="H29" s="7">
        <f t="shared" si="2"/>
        <v>-57500</v>
      </c>
      <c r="I29" s="26">
        <f t="shared" si="3"/>
        <v>16.129032258064516</v>
      </c>
      <c r="K29" t="s">
        <v>0</v>
      </c>
      <c r="M29" s="2">
        <v>465</v>
      </c>
    </row>
    <row r="30" spans="2:13" ht="12.75">
      <c r="B30" s="65">
        <v>7500</v>
      </c>
      <c r="C30" s="1" t="s">
        <v>0</v>
      </c>
      <c r="D30" s="1" t="s">
        <v>19</v>
      </c>
      <c r="E30" s="91" t="s">
        <v>21</v>
      </c>
      <c r="F30" s="113" t="s">
        <v>38</v>
      </c>
      <c r="G30" s="31" t="s">
        <v>39</v>
      </c>
      <c r="H30" s="7">
        <f t="shared" si="2"/>
        <v>-65000</v>
      </c>
      <c r="I30" s="26">
        <f t="shared" si="3"/>
        <v>16.129032258064516</v>
      </c>
      <c r="K30" t="s">
        <v>0</v>
      </c>
      <c r="M30" s="2">
        <v>465</v>
      </c>
    </row>
    <row r="31" spans="2:13" ht="12.75">
      <c r="B31" s="65">
        <v>4500</v>
      </c>
      <c r="C31" s="1" t="s">
        <v>0</v>
      </c>
      <c r="D31" s="1" t="s">
        <v>19</v>
      </c>
      <c r="E31" s="91" t="s">
        <v>21</v>
      </c>
      <c r="F31" s="113" t="s">
        <v>40</v>
      </c>
      <c r="G31" s="31" t="s">
        <v>41</v>
      </c>
      <c r="H31" s="7">
        <f t="shared" si="2"/>
        <v>-69500</v>
      </c>
      <c r="I31" s="26">
        <f t="shared" si="3"/>
        <v>9.67741935483871</v>
      </c>
      <c r="K31" t="s">
        <v>0</v>
      </c>
      <c r="M31" s="2">
        <v>465</v>
      </c>
    </row>
    <row r="32" spans="1:13" s="19" customFormat="1" ht="12.75">
      <c r="A32" s="16"/>
      <c r="B32" s="59">
        <v>7500</v>
      </c>
      <c r="C32" s="16" t="s">
        <v>0</v>
      </c>
      <c r="D32" s="16" t="s">
        <v>19</v>
      </c>
      <c r="E32" s="96" t="s">
        <v>21</v>
      </c>
      <c r="F32" s="112" t="s">
        <v>42</v>
      </c>
      <c r="G32" s="34" t="s">
        <v>43</v>
      </c>
      <c r="H32" s="7">
        <f t="shared" si="2"/>
        <v>-77000</v>
      </c>
      <c r="I32" s="26">
        <f t="shared" si="3"/>
        <v>16.129032258064516</v>
      </c>
      <c r="K32" s="19" t="s">
        <v>0</v>
      </c>
      <c r="M32" s="2">
        <v>465</v>
      </c>
    </row>
    <row r="33" spans="2:13" ht="12.75">
      <c r="B33" s="65">
        <v>10000</v>
      </c>
      <c r="C33" s="1" t="s">
        <v>0</v>
      </c>
      <c r="D33" s="1" t="s">
        <v>19</v>
      </c>
      <c r="E33" s="91" t="s">
        <v>21</v>
      </c>
      <c r="F33" s="113" t="s">
        <v>44</v>
      </c>
      <c r="G33" s="31" t="s">
        <v>45</v>
      </c>
      <c r="H33" s="7">
        <f t="shared" si="2"/>
        <v>-87000</v>
      </c>
      <c r="I33" s="26">
        <f t="shared" si="3"/>
        <v>21.50537634408602</v>
      </c>
      <c r="K33" t="s">
        <v>0</v>
      </c>
      <c r="M33" s="2">
        <v>465</v>
      </c>
    </row>
    <row r="34" spans="2:13" ht="12.75">
      <c r="B34" s="65">
        <v>7500</v>
      </c>
      <c r="C34" s="1" t="s">
        <v>0</v>
      </c>
      <c r="D34" s="1" t="s">
        <v>19</v>
      </c>
      <c r="E34" s="91" t="s">
        <v>21</v>
      </c>
      <c r="F34" s="113" t="s">
        <v>46</v>
      </c>
      <c r="G34" s="31" t="s">
        <v>47</v>
      </c>
      <c r="H34" s="7">
        <f t="shared" si="2"/>
        <v>-94500</v>
      </c>
      <c r="I34" s="26">
        <f t="shared" si="3"/>
        <v>16.129032258064516</v>
      </c>
      <c r="K34" t="s">
        <v>0</v>
      </c>
      <c r="M34" s="2">
        <v>465</v>
      </c>
    </row>
    <row r="35" spans="2:13" ht="12.75">
      <c r="B35" s="65">
        <v>7500</v>
      </c>
      <c r="C35" s="1" t="s">
        <v>0</v>
      </c>
      <c r="D35" s="1" t="s">
        <v>19</v>
      </c>
      <c r="E35" s="91" t="s">
        <v>21</v>
      </c>
      <c r="F35" s="113" t="s">
        <v>48</v>
      </c>
      <c r="G35" s="31" t="s">
        <v>49</v>
      </c>
      <c r="H35" s="7">
        <f t="shared" si="2"/>
        <v>-102000</v>
      </c>
      <c r="I35" s="26">
        <f t="shared" si="3"/>
        <v>16.129032258064516</v>
      </c>
      <c r="K35" t="s">
        <v>0</v>
      </c>
      <c r="M35" s="2">
        <v>465</v>
      </c>
    </row>
    <row r="36" spans="2:13" ht="12.75">
      <c r="B36" s="65">
        <v>5000</v>
      </c>
      <c r="C36" s="1" t="s">
        <v>0</v>
      </c>
      <c r="D36" s="1" t="s">
        <v>19</v>
      </c>
      <c r="E36" s="91" t="s">
        <v>21</v>
      </c>
      <c r="F36" s="113" t="s">
        <v>50</v>
      </c>
      <c r="G36" s="31" t="s">
        <v>51</v>
      </c>
      <c r="H36" s="7">
        <f>H35-B36</f>
        <v>-107000</v>
      </c>
      <c r="I36" s="26">
        <f t="shared" si="3"/>
        <v>10.75268817204301</v>
      </c>
      <c r="K36" t="s">
        <v>0</v>
      </c>
      <c r="M36" s="2">
        <v>465</v>
      </c>
    </row>
    <row r="37" spans="2:13" ht="12.75">
      <c r="B37" s="65">
        <v>7500</v>
      </c>
      <c r="C37" s="1" t="s">
        <v>0</v>
      </c>
      <c r="D37" s="1" t="s">
        <v>19</v>
      </c>
      <c r="E37" s="91" t="s">
        <v>21</v>
      </c>
      <c r="F37" s="113" t="s">
        <v>52</v>
      </c>
      <c r="G37" s="31" t="s">
        <v>53</v>
      </c>
      <c r="H37" s="7">
        <f t="shared" si="2"/>
        <v>-114500</v>
      </c>
      <c r="I37" s="26">
        <f>+B37/M37</f>
        <v>16.129032258064516</v>
      </c>
      <c r="K37" t="s">
        <v>0</v>
      </c>
      <c r="M37" s="2">
        <v>465</v>
      </c>
    </row>
    <row r="38" spans="2:13" ht="12.75">
      <c r="B38" s="65">
        <v>7500</v>
      </c>
      <c r="C38" s="1" t="s">
        <v>0</v>
      </c>
      <c r="D38" s="1" t="s">
        <v>19</v>
      </c>
      <c r="E38" s="91" t="s">
        <v>21</v>
      </c>
      <c r="F38" s="113" t="s">
        <v>54</v>
      </c>
      <c r="G38" s="31" t="s">
        <v>55</v>
      </c>
      <c r="H38" s="7">
        <f t="shared" si="2"/>
        <v>-122000</v>
      </c>
      <c r="I38" s="26">
        <f t="shared" si="3"/>
        <v>16.129032258064516</v>
      </c>
      <c r="K38" t="s">
        <v>0</v>
      </c>
      <c r="M38" s="2">
        <v>465</v>
      </c>
    </row>
    <row r="39" spans="2:13" ht="12.75">
      <c r="B39" s="65">
        <v>7500</v>
      </c>
      <c r="C39" s="1" t="s">
        <v>0</v>
      </c>
      <c r="D39" s="1" t="s">
        <v>19</v>
      </c>
      <c r="E39" s="91" t="s">
        <v>21</v>
      </c>
      <c r="F39" s="113" t="s">
        <v>56</v>
      </c>
      <c r="G39" s="31" t="s">
        <v>57</v>
      </c>
      <c r="H39" s="7">
        <f t="shared" si="2"/>
        <v>-129500</v>
      </c>
      <c r="I39" s="26">
        <f t="shared" si="3"/>
        <v>16.129032258064516</v>
      </c>
      <c r="K39" t="s">
        <v>0</v>
      </c>
      <c r="M39" s="2">
        <v>465</v>
      </c>
    </row>
    <row r="40" spans="2:13" ht="12.75">
      <c r="B40" s="65">
        <v>7500</v>
      </c>
      <c r="C40" s="1" t="s">
        <v>0</v>
      </c>
      <c r="D40" s="1" t="s">
        <v>19</v>
      </c>
      <c r="E40" s="91" t="s">
        <v>21</v>
      </c>
      <c r="F40" s="113" t="s">
        <v>58</v>
      </c>
      <c r="G40" s="31" t="s">
        <v>59</v>
      </c>
      <c r="H40" s="7">
        <f t="shared" si="2"/>
        <v>-137000</v>
      </c>
      <c r="I40" s="26">
        <f t="shared" si="3"/>
        <v>16.129032258064516</v>
      </c>
      <c r="K40" t="s">
        <v>0</v>
      </c>
      <c r="M40" s="2">
        <v>465</v>
      </c>
    </row>
    <row r="41" spans="1:13" s="19" customFormat="1" ht="12.75">
      <c r="A41" s="16"/>
      <c r="B41" s="59">
        <v>7500</v>
      </c>
      <c r="C41" s="16" t="s">
        <v>0</v>
      </c>
      <c r="D41" s="16" t="s">
        <v>19</v>
      </c>
      <c r="E41" s="96" t="s">
        <v>21</v>
      </c>
      <c r="F41" s="112" t="s">
        <v>60</v>
      </c>
      <c r="G41" s="34" t="s">
        <v>61</v>
      </c>
      <c r="H41" s="7">
        <f t="shared" si="2"/>
        <v>-144500</v>
      </c>
      <c r="I41" s="54">
        <f t="shared" si="3"/>
        <v>16.129032258064516</v>
      </c>
      <c r="K41" s="19" t="s">
        <v>0</v>
      </c>
      <c r="M41" s="2">
        <v>465</v>
      </c>
    </row>
    <row r="42" spans="2:13" ht="12.75">
      <c r="B42" s="65">
        <v>7500</v>
      </c>
      <c r="C42" s="1" t="s">
        <v>0</v>
      </c>
      <c r="D42" s="1" t="s">
        <v>19</v>
      </c>
      <c r="E42" s="91" t="s">
        <v>21</v>
      </c>
      <c r="F42" s="113" t="s">
        <v>62</v>
      </c>
      <c r="G42" s="31" t="s">
        <v>63</v>
      </c>
      <c r="H42" s="7">
        <f t="shared" si="2"/>
        <v>-152000</v>
      </c>
      <c r="I42" s="26">
        <f t="shared" si="3"/>
        <v>16.129032258064516</v>
      </c>
      <c r="K42" t="s">
        <v>0</v>
      </c>
      <c r="M42" s="2">
        <v>465</v>
      </c>
    </row>
    <row r="43" spans="2:13" ht="12.75">
      <c r="B43" s="65">
        <v>7500</v>
      </c>
      <c r="C43" s="1" t="s">
        <v>0</v>
      </c>
      <c r="D43" s="1" t="s">
        <v>19</v>
      </c>
      <c r="E43" s="91" t="s">
        <v>21</v>
      </c>
      <c r="F43" s="113" t="s">
        <v>64</v>
      </c>
      <c r="G43" s="31" t="s">
        <v>65</v>
      </c>
      <c r="H43" s="7">
        <f t="shared" si="2"/>
        <v>-159500</v>
      </c>
      <c r="I43" s="26">
        <f t="shared" si="3"/>
        <v>16.129032258064516</v>
      </c>
      <c r="K43" t="s">
        <v>0</v>
      </c>
      <c r="M43" s="2">
        <v>465</v>
      </c>
    </row>
    <row r="44" spans="2:13" ht="12.75">
      <c r="B44" s="65">
        <v>7500</v>
      </c>
      <c r="C44" s="1" t="s">
        <v>0</v>
      </c>
      <c r="D44" s="1" t="s">
        <v>19</v>
      </c>
      <c r="E44" s="91" t="s">
        <v>21</v>
      </c>
      <c r="F44" s="113" t="s">
        <v>66</v>
      </c>
      <c r="G44" s="31" t="s">
        <v>67</v>
      </c>
      <c r="H44" s="7">
        <f t="shared" si="2"/>
        <v>-167000</v>
      </c>
      <c r="I44" s="26">
        <f t="shared" si="3"/>
        <v>16.129032258064516</v>
      </c>
      <c r="K44" t="s">
        <v>0</v>
      </c>
      <c r="M44" s="2">
        <v>465</v>
      </c>
    </row>
    <row r="45" spans="1:13" s="19" customFormat="1" ht="12.75">
      <c r="A45" s="16"/>
      <c r="B45" s="59">
        <v>7500</v>
      </c>
      <c r="C45" s="16" t="s">
        <v>0</v>
      </c>
      <c r="D45" s="16" t="s">
        <v>19</v>
      </c>
      <c r="E45" s="96" t="s">
        <v>21</v>
      </c>
      <c r="F45" s="112" t="s">
        <v>68</v>
      </c>
      <c r="G45" s="34" t="s">
        <v>69</v>
      </c>
      <c r="H45" s="7">
        <f t="shared" si="2"/>
        <v>-174500</v>
      </c>
      <c r="I45" s="54">
        <f t="shared" si="3"/>
        <v>16.129032258064516</v>
      </c>
      <c r="K45" s="19" t="s">
        <v>0</v>
      </c>
      <c r="M45" s="2">
        <v>465</v>
      </c>
    </row>
    <row r="46" spans="2:13" ht="12.75">
      <c r="B46" s="65">
        <v>5000</v>
      </c>
      <c r="C46" s="1" t="s">
        <v>0</v>
      </c>
      <c r="D46" s="1" t="s">
        <v>19</v>
      </c>
      <c r="E46" s="91" t="s">
        <v>21</v>
      </c>
      <c r="F46" s="113" t="s">
        <v>70</v>
      </c>
      <c r="G46" s="31" t="s">
        <v>71</v>
      </c>
      <c r="H46" s="7">
        <f>H45-B46</f>
        <v>-179500</v>
      </c>
      <c r="I46" s="26">
        <f>+B46/M46</f>
        <v>10.75268817204301</v>
      </c>
      <c r="K46" t="s">
        <v>0</v>
      </c>
      <c r="M46" s="2">
        <v>465</v>
      </c>
    </row>
    <row r="47" spans="1:13" s="57" customFormat="1" ht="12.75">
      <c r="A47" s="15"/>
      <c r="B47" s="84">
        <f>SUM(B22:B46)</f>
        <v>179500</v>
      </c>
      <c r="C47" s="15" t="s">
        <v>0</v>
      </c>
      <c r="D47" s="15"/>
      <c r="E47" s="94"/>
      <c r="F47" s="110"/>
      <c r="G47" s="22"/>
      <c r="H47" s="55"/>
      <c r="I47" s="56"/>
      <c r="M47" s="2">
        <v>465</v>
      </c>
    </row>
    <row r="48" spans="9:13" ht="12.75">
      <c r="I48" s="26"/>
      <c r="M48" s="2">
        <v>465</v>
      </c>
    </row>
    <row r="49" spans="9:13" ht="12.75">
      <c r="I49" s="26"/>
      <c r="M49" s="2">
        <v>465</v>
      </c>
    </row>
    <row r="50" spans="2:13" ht="12.75">
      <c r="B50" s="65">
        <v>2500</v>
      </c>
      <c r="C50" s="1" t="s">
        <v>0</v>
      </c>
      <c r="D50" s="1" t="s">
        <v>19</v>
      </c>
      <c r="E50" s="91" t="s">
        <v>72</v>
      </c>
      <c r="F50" s="113" t="s">
        <v>73</v>
      </c>
      <c r="G50" s="31" t="s">
        <v>23</v>
      </c>
      <c r="H50" s="7">
        <f>H46-B50</f>
        <v>-182000</v>
      </c>
      <c r="I50" s="26">
        <f>+B50/M50</f>
        <v>5.376344086021505</v>
      </c>
      <c r="K50" t="s">
        <v>0</v>
      </c>
      <c r="M50" s="2">
        <v>465</v>
      </c>
    </row>
    <row r="51" spans="2:13" ht="12.75">
      <c r="B51" s="65">
        <v>2500</v>
      </c>
      <c r="C51" s="1" t="s">
        <v>0</v>
      </c>
      <c r="D51" s="1" t="s">
        <v>19</v>
      </c>
      <c r="E51" s="91" t="s">
        <v>72</v>
      </c>
      <c r="F51" s="113" t="s">
        <v>74</v>
      </c>
      <c r="G51" s="31" t="s">
        <v>27</v>
      </c>
      <c r="H51" s="7">
        <f>H50-B51</f>
        <v>-184500</v>
      </c>
      <c r="I51" s="26">
        <f aca="true" t="shared" si="4" ref="I51:I70">+B51/M51</f>
        <v>5.376344086021505</v>
      </c>
      <c r="K51" t="s">
        <v>0</v>
      </c>
      <c r="M51" s="2">
        <v>465</v>
      </c>
    </row>
    <row r="52" spans="2:13" ht="12.75">
      <c r="B52" s="65">
        <v>1000</v>
      </c>
      <c r="C52" s="1" t="s">
        <v>0</v>
      </c>
      <c r="D52" s="1" t="s">
        <v>19</v>
      </c>
      <c r="E52" s="91" t="s">
        <v>72</v>
      </c>
      <c r="F52" s="113" t="s">
        <v>75</v>
      </c>
      <c r="G52" s="31" t="s">
        <v>31</v>
      </c>
      <c r="H52" s="7">
        <f>H51-B52</f>
        <v>-185500</v>
      </c>
      <c r="I52" s="26">
        <f t="shared" si="4"/>
        <v>2.150537634408602</v>
      </c>
      <c r="K52" t="s">
        <v>0</v>
      </c>
      <c r="M52" s="2">
        <v>465</v>
      </c>
    </row>
    <row r="53" spans="2:13" ht="12.75">
      <c r="B53" s="65">
        <v>1000</v>
      </c>
      <c r="C53" s="1" t="s">
        <v>0</v>
      </c>
      <c r="D53" s="1" t="s">
        <v>19</v>
      </c>
      <c r="E53" s="91" t="s">
        <v>72</v>
      </c>
      <c r="F53" s="113" t="s">
        <v>76</v>
      </c>
      <c r="G53" s="31" t="s">
        <v>33</v>
      </c>
      <c r="H53" s="7">
        <f>H52-B53</f>
        <v>-186500</v>
      </c>
      <c r="I53" s="26">
        <f t="shared" si="4"/>
        <v>2.150537634408602</v>
      </c>
      <c r="K53" t="s">
        <v>0</v>
      </c>
      <c r="M53" s="2">
        <v>465</v>
      </c>
    </row>
    <row r="54" spans="2:13" ht="12.75">
      <c r="B54" s="65">
        <v>1000</v>
      </c>
      <c r="C54" s="1" t="s">
        <v>0</v>
      </c>
      <c r="D54" s="1" t="s">
        <v>19</v>
      </c>
      <c r="E54" s="91" t="s">
        <v>72</v>
      </c>
      <c r="F54" s="113" t="s">
        <v>77</v>
      </c>
      <c r="G54" s="31" t="s">
        <v>37</v>
      </c>
      <c r="H54" s="7">
        <f>H53-B54</f>
        <v>-187500</v>
      </c>
      <c r="I54" s="26">
        <f t="shared" si="4"/>
        <v>2.150537634408602</v>
      </c>
      <c r="K54" t="s">
        <v>0</v>
      </c>
      <c r="M54" s="2">
        <v>465</v>
      </c>
    </row>
    <row r="55" spans="2:13" ht="12.75">
      <c r="B55" s="65">
        <v>1000</v>
      </c>
      <c r="C55" s="1" t="s">
        <v>0</v>
      </c>
      <c r="D55" s="1" t="s">
        <v>19</v>
      </c>
      <c r="E55" s="91" t="s">
        <v>72</v>
      </c>
      <c r="F55" s="113" t="s">
        <v>78</v>
      </c>
      <c r="G55" s="31" t="s">
        <v>39</v>
      </c>
      <c r="H55" s="7">
        <f aca="true" t="shared" si="5" ref="H55:H70">H54-B55</f>
        <v>-188500</v>
      </c>
      <c r="I55" s="26">
        <f t="shared" si="4"/>
        <v>2.150537634408602</v>
      </c>
      <c r="K55" t="s">
        <v>0</v>
      </c>
      <c r="M55" s="2">
        <v>465</v>
      </c>
    </row>
    <row r="56" spans="2:13" ht="12.75">
      <c r="B56" s="65">
        <v>1000</v>
      </c>
      <c r="C56" s="1" t="s">
        <v>0</v>
      </c>
      <c r="D56" s="1" t="s">
        <v>19</v>
      </c>
      <c r="E56" s="91" t="s">
        <v>72</v>
      </c>
      <c r="F56" s="113" t="s">
        <v>79</v>
      </c>
      <c r="G56" s="31" t="s">
        <v>43</v>
      </c>
      <c r="H56" s="7">
        <f t="shared" si="5"/>
        <v>-189500</v>
      </c>
      <c r="I56" s="26">
        <f t="shared" si="4"/>
        <v>2.150537634408602</v>
      </c>
      <c r="K56" t="s">
        <v>0</v>
      </c>
      <c r="M56" s="2">
        <v>465</v>
      </c>
    </row>
    <row r="57" spans="2:13" ht="12.75">
      <c r="B57" s="65">
        <v>1000</v>
      </c>
      <c r="C57" s="1" t="s">
        <v>0</v>
      </c>
      <c r="D57" s="1" t="s">
        <v>19</v>
      </c>
      <c r="E57" s="91" t="s">
        <v>72</v>
      </c>
      <c r="F57" s="113" t="s">
        <v>80</v>
      </c>
      <c r="G57" s="31" t="s">
        <v>45</v>
      </c>
      <c r="H57" s="7">
        <f t="shared" si="5"/>
        <v>-190500</v>
      </c>
      <c r="I57" s="26">
        <f t="shared" si="4"/>
        <v>2.150537634408602</v>
      </c>
      <c r="K57" t="s">
        <v>0</v>
      </c>
      <c r="M57" s="2">
        <v>465</v>
      </c>
    </row>
    <row r="58" spans="2:13" ht="12.75">
      <c r="B58" s="65">
        <v>1000</v>
      </c>
      <c r="C58" s="1" t="s">
        <v>0</v>
      </c>
      <c r="D58" s="1" t="s">
        <v>19</v>
      </c>
      <c r="E58" s="91" t="s">
        <v>72</v>
      </c>
      <c r="F58" s="113" t="s">
        <v>81</v>
      </c>
      <c r="G58" s="31" t="s">
        <v>51</v>
      </c>
      <c r="H58" s="7">
        <f t="shared" si="5"/>
        <v>-191500</v>
      </c>
      <c r="I58" s="26">
        <f t="shared" si="4"/>
        <v>2.150537634408602</v>
      </c>
      <c r="K58" t="s">
        <v>0</v>
      </c>
      <c r="M58" s="2">
        <v>465</v>
      </c>
    </row>
    <row r="59" spans="2:13" ht="12.75">
      <c r="B59" s="65">
        <v>2500</v>
      </c>
      <c r="C59" s="1" t="s">
        <v>0</v>
      </c>
      <c r="D59" s="1" t="s">
        <v>19</v>
      </c>
      <c r="E59" s="91" t="s">
        <v>72</v>
      </c>
      <c r="F59" s="113" t="s">
        <v>82</v>
      </c>
      <c r="G59" s="31" t="s">
        <v>53</v>
      </c>
      <c r="H59" s="7">
        <f t="shared" si="5"/>
        <v>-194000</v>
      </c>
      <c r="I59" s="26">
        <f t="shared" si="4"/>
        <v>5.376344086021505</v>
      </c>
      <c r="K59" t="s">
        <v>0</v>
      </c>
      <c r="M59" s="2">
        <v>465</v>
      </c>
    </row>
    <row r="60" spans="2:13" ht="12.75">
      <c r="B60" s="65">
        <v>2500</v>
      </c>
      <c r="C60" s="1" t="s">
        <v>0</v>
      </c>
      <c r="D60" s="1" t="s">
        <v>19</v>
      </c>
      <c r="E60" s="91" t="s">
        <v>72</v>
      </c>
      <c r="F60" s="113" t="s">
        <v>83</v>
      </c>
      <c r="G60" s="31" t="s">
        <v>55</v>
      </c>
      <c r="H60" s="7">
        <f t="shared" si="5"/>
        <v>-196500</v>
      </c>
      <c r="I60" s="26">
        <f t="shared" si="4"/>
        <v>5.376344086021505</v>
      </c>
      <c r="K60" t="s">
        <v>0</v>
      </c>
      <c r="M60" s="2">
        <v>465</v>
      </c>
    </row>
    <row r="61" spans="2:13" ht="12.75">
      <c r="B61" s="65">
        <v>2500</v>
      </c>
      <c r="C61" s="1" t="s">
        <v>0</v>
      </c>
      <c r="D61" s="1" t="s">
        <v>19</v>
      </c>
      <c r="E61" s="91" t="s">
        <v>72</v>
      </c>
      <c r="F61" s="113" t="s">
        <v>84</v>
      </c>
      <c r="G61" s="31" t="s">
        <v>59</v>
      </c>
      <c r="H61" s="7">
        <f t="shared" si="5"/>
        <v>-199000</v>
      </c>
      <c r="I61" s="26">
        <f t="shared" si="4"/>
        <v>5.376344086021505</v>
      </c>
      <c r="K61" t="s">
        <v>0</v>
      </c>
      <c r="M61" s="2">
        <v>465</v>
      </c>
    </row>
    <row r="62" spans="2:13" ht="12.75">
      <c r="B62" s="65">
        <v>2500</v>
      </c>
      <c r="C62" s="1" t="s">
        <v>0</v>
      </c>
      <c r="D62" s="1" t="s">
        <v>19</v>
      </c>
      <c r="E62" s="91" t="s">
        <v>72</v>
      </c>
      <c r="F62" s="113" t="s">
        <v>85</v>
      </c>
      <c r="G62" s="31" t="s">
        <v>63</v>
      </c>
      <c r="H62" s="7">
        <f t="shared" si="5"/>
        <v>-201500</v>
      </c>
      <c r="I62" s="26">
        <f t="shared" si="4"/>
        <v>5.376344086021505</v>
      </c>
      <c r="K62" t="s">
        <v>0</v>
      </c>
      <c r="M62" s="2">
        <v>465</v>
      </c>
    </row>
    <row r="63" spans="2:13" ht="12.75">
      <c r="B63" s="65">
        <v>2500</v>
      </c>
      <c r="C63" s="1" t="s">
        <v>0</v>
      </c>
      <c r="D63" s="1" t="s">
        <v>19</v>
      </c>
      <c r="E63" s="91" t="s">
        <v>72</v>
      </c>
      <c r="F63" s="113" t="s">
        <v>86</v>
      </c>
      <c r="G63" s="31" t="s">
        <v>67</v>
      </c>
      <c r="H63" s="7">
        <f t="shared" si="5"/>
        <v>-204000</v>
      </c>
      <c r="I63" s="26">
        <f t="shared" si="4"/>
        <v>5.376344086021505</v>
      </c>
      <c r="K63" t="s">
        <v>0</v>
      </c>
      <c r="M63" s="2">
        <v>465</v>
      </c>
    </row>
    <row r="64" spans="2:13" ht="12.75">
      <c r="B64" s="65">
        <v>2500</v>
      </c>
      <c r="C64" s="1" t="s">
        <v>0</v>
      </c>
      <c r="D64" s="1" t="s">
        <v>19</v>
      </c>
      <c r="E64" s="91" t="s">
        <v>72</v>
      </c>
      <c r="F64" s="113" t="s">
        <v>87</v>
      </c>
      <c r="G64" s="31" t="s">
        <v>71</v>
      </c>
      <c r="H64" s="7">
        <f t="shared" si="5"/>
        <v>-206500</v>
      </c>
      <c r="I64" s="26">
        <f t="shared" si="4"/>
        <v>5.376344086021505</v>
      </c>
      <c r="K64" t="s">
        <v>0</v>
      </c>
      <c r="M64" s="2">
        <v>465</v>
      </c>
    </row>
    <row r="65" spans="2:13" ht="12.75">
      <c r="B65" s="65">
        <v>1000</v>
      </c>
      <c r="C65" s="1" t="s">
        <v>0</v>
      </c>
      <c r="D65" s="1" t="s">
        <v>19</v>
      </c>
      <c r="E65" s="91" t="s">
        <v>88</v>
      </c>
      <c r="F65" s="113" t="s">
        <v>89</v>
      </c>
      <c r="G65" s="31" t="s">
        <v>31</v>
      </c>
      <c r="H65" s="7">
        <f t="shared" si="5"/>
        <v>-207500</v>
      </c>
      <c r="I65" s="26">
        <f t="shared" si="4"/>
        <v>2.150537634408602</v>
      </c>
      <c r="K65" t="s">
        <v>0</v>
      </c>
      <c r="M65" s="2">
        <v>465</v>
      </c>
    </row>
    <row r="66" spans="2:13" ht="12.75">
      <c r="B66" s="65">
        <v>1000</v>
      </c>
      <c r="C66" s="1" t="s">
        <v>0</v>
      </c>
      <c r="D66" s="1" t="s">
        <v>19</v>
      </c>
      <c r="E66" s="91" t="s">
        <v>88</v>
      </c>
      <c r="F66" s="113" t="s">
        <v>90</v>
      </c>
      <c r="G66" s="31" t="s">
        <v>33</v>
      </c>
      <c r="H66" s="7">
        <f t="shared" si="5"/>
        <v>-208500</v>
      </c>
      <c r="I66" s="26">
        <f t="shared" si="4"/>
        <v>2.150537634408602</v>
      </c>
      <c r="K66" t="s">
        <v>0</v>
      </c>
      <c r="M66" s="2">
        <v>465</v>
      </c>
    </row>
    <row r="67" spans="2:13" ht="12.75">
      <c r="B67" s="65">
        <v>1000</v>
      </c>
      <c r="C67" s="1" t="s">
        <v>0</v>
      </c>
      <c r="D67" s="1" t="s">
        <v>19</v>
      </c>
      <c r="E67" s="91" t="s">
        <v>88</v>
      </c>
      <c r="F67" s="113" t="s">
        <v>91</v>
      </c>
      <c r="G67" s="31" t="s">
        <v>37</v>
      </c>
      <c r="H67" s="7">
        <f t="shared" si="5"/>
        <v>-209500</v>
      </c>
      <c r="I67" s="26">
        <f t="shared" si="4"/>
        <v>2.150537634408602</v>
      </c>
      <c r="K67" t="s">
        <v>0</v>
      </c>
      <c r="M67" s="2">
        <v>465</v>
      </c>
    </row>
    <row r="68" spans="2:13" ht="12.75">
      <c r="B68" s="65">
        <v>1000</v>
      </c>
      <c r="C68" s="1" t="s">
        <v>0</v>
      </c>
      <c r="D68" s="1" t="s">
        <v>19</v>
      </c>
      <c r="E68" s="91" t="s">
        <v>88</v>
      </c>
      <c r="F68" s="113" t="s">
        <v>92</v>
      </c>
      <c r="G68" s="31" t="s">
        <v>39</v>
      </c>
      <c r="H68" s="7">
        <f t="shared" si="5"/>
        <v>-210500</v>
      </c>
      <c r="I68" s="26">
        <f t="shared" si="4"/>
        <v>2.150537634408602</v>
      </c>
      <c r="K68" t="s">
        <v>0</v>
      </c>
      <c r="M68" s="2">
        <v>465</v>
      </c>
    </row>
    <row r="69" spans="2:13" ht="12.75">
      <c r="B69" s="65">
        <v>1000</v>
      </c>
      <c r="C69" s="1" t="s">
        <v>0</v>
      </c>
      <c r="D69" s="1" t="s">
        <v>19</v>
      </c>
      <c r="E69" s="91" t="s">
        <v>88</v>
      </c>
      <c r="F69" s="113" t="s">
        <v>93</v>
      </c>
      <c r="G69" s="31" t="s">
        <v>43</v>
      </c>
      <c r="H69" s="7">
        <f t="shared" si="5"/>
        <v>-211500</v>
      </c>
      <c r="I69" s="26">
        <f t="shared" si="4"/>
        <v>2.150537634408602</v>
      </c>
      <c r="K69" t="s">
        <v>0</v>
      </c>
      <c r="M69" s="2">
        <v>465</v>
      </c>
    </row>
    <row r="70" spans="2:13" ht="12.75">
      <c r="B70" s="65">
        <v>1000</v>
      </c>
      <c r="C70" s="1" t="s">
        <v>0</v>
      </c>
      <c r="D70" s="1" t="s">
        <v>19</v>
      </c>
      <c r="E70" s="91" t="s">
        <v>88</v>
      </c>
      <c r="F70" s="113" t="s">
        <v>94</v>
      </c>
      <c r="G70" s="31" t="s">
        <v>45</v>
      </c>
      <c r="H70" s="7">
        <f t="shared" si="5"/>
        <v>-212500</v>
      </c>
      <c r="I70" s="26">
        <f t="shared" si="4"/>
        <v>2.150537634408602</v>
      </c>
      <c r="K70" t="s">
        <v>0</v>
      </c>
      <c r="M70" s="2">
        <v>465</v>
      </c>
    </row>
    <row r="71" spans="1:13" s="57" customFormat="1" ht="12.75">
      <c r="A71" s="15"/>
      <c r="B71" s="84">
        <f>SUM(B50:B70)</f>
        <v>33000</v>
      </c>
      <c r="C71" s="15" t="s">
        <v>0</v>
      </c>
      <c r="D71" s="15"/>
      <c r="E71" s="94"/>
      <c r="F71" s="110"/>
      <c r="G71" s="22"/>
      <c r="H71" s="55">
        <v>0</v>
      </c>
      <c r="I71" s="56">
        <f>+B71/M71</f>
        <v>70.96774193548387</v>
      </c>
      <c r="M71" s="2">
        <v>465</v>
      </c>
    </row>
    <row r="72" spans="8:13" ht="12.75">
      <c r="H72" s="7">
        <f>H71-B72</f>
        <v>0</v>
      </c>
      <c r="I72" s="26">
        <f>+B72/M72</f>
        <v>0</v>
      </c>
      <c r="M72" s="2">
        <v>465</v>
      </c>
    </row>
    <row r="73" spans="8:13" ht="12.75">
      <c r="H73" s="7">
        <f>H72-B73</f>
        <v>0</v>
      </c>
      <c r="I73" s="26">
        <f>+B73/M73</f>
        <v>0</v>
      </c>
      <c r="M73" s="2">
        <v>465</v>
      </c>
    </row>
    <row r="74" spans="2:13" ht="12.75">
      <c r="B74" s="59">
        <v>1000</v>
      </c>
      <c r="C74" s="1" t="s">
        <v>95</v>
      </c>
      <c r="D74" s="16" t="s">
        <v>96</v>
      </c>
      <c r="E74" s="91" t="s">
        <v>97</v>
      </c>
      <c r="F74" s="113" t="s">
        <v>98</v>
      </c>
      <c r="G74" s="58" t="s">
        <v>23</v>
      </c>
      <c r="H74" s="7">
        <v>-1000</v>
      </c>
      <c r="I74" s="26">
        <v>2</v>
      </c>
      <c r="K74" t="s">
        <v>99</v>
      </c>
      <c r="M74" s="2">
        <v>465</v>
      </c>
    </row>
    <row r="75" spans="2:13" ht="12.75">
      <c r="B75" s="59">
        <v>1150</v>
      </c>
      <c r="C75" s="60" t="s">
        <v>95</v>
      </c>
      <c r="D75" s="16" t="s">
        <v>96</v>
      </c>
      <c r="E75" s="100" t="s">
        <v>97</v>
      </c>
      <c r="F75" s="113" t="s">
        <v>98</v>
      </c>
      <c r="G75" s="58" t="s">
        <v>25</v>
      </c>
      <c r="H75" s="7">
        <v>-2150</v>
      </c>
      <c r="I75" s="26">
        <v>2.3</v>
      </c>
      <c r="K75" t="s">
        <v>99</v>
      </c>
      <c r="M75" s="2">
        <v>465</v>
      </c>
    </row>
    <row r="76" spans="2:13" ht="12.75">
      <c r="B76" s="59">
        <v>1100</v>
      </c>
      <c r="C76" s="1" t="s">
        <v>95</v>
      </c>
      <c r="D76" s="16" t="s">
        <v>96</v>
      </c>
      <c r="E76" s="101" t="s">
        <v>97</v>
      </c>
      <c r="F76" s="113" t="s">
        <v>98</v>
      </c>
      <c r="G76" s="62" t="s">
        <v>27</v>
      </c>
      <c r="H76" s="7">
        <v>-3425</v>
      </c>
      <c r="I76" s="26">
        <v>2.2</v>
      </c>
      <c r="K76" t="s">
        <v>99</v>
      </c>
      <c r="M76" s="2">
        <v>465</v>
      </c>
    </row>
    <row r="77" spans="2:13" ht="12.75">
      <c r="B77" s="59">
        <v>700</v>
      </c>
      <c r="C77" s="16" t="s">
        <v>95</v>
      </c>
      <c r="D77" s="16" t="s">
        <v>96</v>
      </c>
      <c r="E77" s="96" t="s">
        <v>97</v>
      </c>
      <c r="F77" s="113" t="s">
        <v>98</v>
      </c>
      <c r="G77" s="34" t="s">
        <v>29</v>
      </c>
      <c r="H77" s="7">
        <v>-4125</v>
      </c>
      <c r="I77" s="26">
        <v>1.4</v>
      </c>
      <c r="K77" t="s">
        <v>99</v>
      </c>
      <c r="M77" s="2">
        <v>465</v>
      </c>
    </row>
    <row r="78" spans="1:13" ht="12.75">
      <c r="A78" s="16"/>
      <c r="B78" s="59">
        <v>1000</v>
      </c>
      <c r="C78" s="16" t="s">
        <v>95</v>
      </c>
      <c r="D78" s="16" t="s">
        <v>96</v>
      </c>
      <c r="E78" s="96" t="s">
        <v>97</v>
      </c>
      <c r="F78" s="113" t="s">
        <v>98</v>
      </c>
      <c r="G78" s="34" t="s">
        <v>31</v>
      </c>
      <c r="H78" s="7">
        <v>-5125</v>
      </c>
      <c r="I78" s="54">
        <v>2</v>
      </c>
      <c r="J78" s="19"/>
      <c r="K78" t="s">
        <v>99</v>
      </c>
      <c r="L78" s="19"/>
      <c r="M78" s="2">
        <v>465</v>
      </c>
    </row>
    <row r="79" spans="2:13" ht="12.75">
      <c r="B79" s="65">
        <v>1000</v>
      </c>
      <c r="C79" s="1" t="s">
        <v>95</v>
      </c>
      <c r="D79" s="16" t="s">
        <v>96</v>
      </c>
      <c r="E79" s="91" t="s">
        <v>97</v>
      </c>
      <c r="F79" s="113" t="s">
        <v>98</v>
      </c>
      <c r="G79" s="31" t="s">
        <v>33</v>
      </c>
      <c r="H79" s="7">
        <v>-6125</v>
      </c>
      <c r="I79" s="26">
        <v>2</v>
      </c>
      <c r="K79" t="s">
        <v>99</v>
      </c>
      <c r="M79" s="2">
        <v>465</v>
      </c>
    </row>
    <row r="80" spans="2:13" ht="12.75">
      <c r="B80" s="65">
        <v>1000</v>
      </c>
      <c r="C80" s="1" t="s">
        <v>95</v>
      </c>
      <c r="D80" s="16" t="s">
        <v>96</v>
      </c>
      <c r="E80" s="91" t="s">
        <v>97</v>
      </c>
      <c r="F80" s="113" t="s">
        <v>98</v>
      </c>
      <c r="G80" s="31" t="s">
        <v>35</v>
      </c>
      <c r="H80" s="7">
        <v>-7125</v>
      </c>
      <c r="I80" s="26">
        <v>2</v>
      </c>
      <c r="K80" t="s">
        <v>99</v>
      </c>
      <c r="M80" s="2">
        <v>465</v>
      </c>
    </row>
    <row r="81" spans="2:13" ht="12.75">
      <c r="B81" s="65">
        <v>1000</v>
      </c>
      <c r="C81" s="63" t="s">
        <v>95</v>
      </c>
      <c r="D81" s="16" t="s">
        <v>96</v>
      </c>
      <c r="E81" s="91" t="s">
        <v>97</v>
      </c>
      <c r="F81" s="113" t="s">
        <v>98</v>
      </c>
      <c r="G81" s="31" t="s">
        <v>37</v>
      </c>
      <c r="H81" s="7">
        <v>-8125</v>
      </c>
      <c r="I81" s="26">
        <v>2</v>
      </c>
      <c r="K81" t="s">
        <v>99</v>
      </c>
      <c r="M81" s="2">
        <v>465</v>
      </c>
    </row>
    <row r="82" spans="2:13" ht="12.75">
      <c r="B82" s="85">
        <v>600</v>
      </c>
      <c r="C82" s="1" t="s">
        <v>95</v>
      </c>
      <c r="D82" s="16" t="s">
        <v>96</v>
      </c>
      <c r="E82" s="102" t="s">
        <v>97</v>
      </c>
      <c r="F82" s="113" t="s">
        <v>98</v>
      </c>
      <c r="G82" s="31" t="s">
        <v>39</v>
      </c>
      <c r="H82" s="7">
        <v>-8725</v>
      </c>
      <c r="I82" s="26">
        <v>1.2</v>
      </c>
      <c r="J82" s="64"/>
      <c r="K82" t="s">
        <v>99</v>
      </c>
      <c r="L82" s="64"/>
      <c r="M82" s="2">
        <v>465</v>
      </c>
    </row>
    <row r="83" spans="2:13" ht="12.75">
      <c r="B83" s="65">
        <v>900</v>
      </c>
      <c r="C83" s="1" t="s">
        <v>95</v>
      </c>
      <c r="D83" s="16" t="s">
        <v>96</v>
      </c>
      <c r="E83" s="91" t="s">
        <v>97</v>
      </c>
      <c r="F83" s="113" t="s">
        <v>98</v>
      </c>
      <c r="G83" s="31" t="s">
        <v>41</v>
      </c>
      <c r="H83" s="7">
        <v>-9625</v>
      </c>
      <c r="I83" s="26">
        <v>1.8</v>
      </c>
      <c r="K83" t="s">
        <v>99</v>
      </c>
      <c r="M83" s="2">
        <v>465</v>
      </c>
    </row>
    <row r="84" spans="2:13" ht="12.75">
      <c r="B84" s="65">
        <v>1000</v>
      </c>
      <c r="C84" s="1" t="s">
        <v>95</v>
      </c>
      <c r="D84" s="16" t="s">
        <v>96</v>
      </c>
      <c r="E84" s="91" t="s">
        <v>97</v>
      </c>
      <c r="F84" s="113" t="s">
        <v>98</v>
      </c>
      <c r="G84" s="31" t="s">
        <v>43</v>
      </c>
      <c r="H84" s="7">
        <v>-10625</v>
      </c>
      <c r="I84" s="26">
        <v>2</v>
      </c>
      <c r="K84" t="s">
        <v>99</v>
      </c>
      <c r="M84" s="2">
        <v>465</v>
      </c>
    </row>
    <row r="85" spans="2:13" ht="12.75">
      <c r="B85" s="65">
        <v>1500</v>
      </c>
      <c r="C85" s="1" t="s">
        <v>95</v>
      </c>
      <c r="D85" s="16" t="s">
        <v>96</v>
      </c>
      <c r="E85" s="91" t="s">
        <v>97</v>
      </c>
      <c r="F85" s="113" t="s">
        <v>98</v>
      </c>
      <c r="G85" s="31" t="s">
        <v>45</v>
      </c>
      <c r="H85" s="7">
        <v>-12125</v>
      </c>
      <c r="I85" s="26">
        <v>3</v>
      </c>
      <c r="K85" t="s">
        <v>99</v>
      </c>
      <c r="M85" s="2">
        <v>465</v>
      </c>
    </row>
    <row r="86" spans="2:13" ht="12.75">
      <c r="B86" s="65">
        <v>600</v>
      </c>
      <c r="C86" s="1" t="s">
        <v>95</v>
      </c>
      <c r="D86" s="16" t="s">
        <v>96</v>
      </c>
      <c r="E86" s="91" t="s">
        <v>97</v>
      </c>
      <c r="F86" s="113" t="s">
        <v>98</v>
      </c>
      <c r="G86" s="31" t="s">
        <v>47</v>
      </c>
      <c r="H86" s="7">
        <v>-12725</v>
      </c>
      <c r="I86" s="26">
        <v>1.2</v>
      </c>
      <c r="K86" t="s">
        <v>99</v>
      </c>
      <c r="M86" s="2">
        <v>465</v>
      </c>
    </row>
    <row r="87" spans="2:13" ht="12.75">
      <c r="B87" s="65">
        <v>600</v>
      </c>
      <c r="C87" s="1" t="s">
        <v>95</v>
      </c>
      <c r="D87" s="16" t="s">
        <v>96</v>
      </c>
      <c r="E87" s="91" t="s">
        <v>97</v>
      </c>
      <c r="F87" s="113" t="s">
        <v>98</v>
      </c>
      <c r="G87" s="31" t="s">
        <v>49</v>
      </c>
      <c r="H87" s="7">
        <v>-13325</v>
      </c>
      <c r="I87" s="26">
        <v>1.2</v>
      </c>
      <c r="K87" t="s">
        <v>99</v>
      </c>
      <c r="M87" s="2">
        <v>465</v>
      </c>
    </row>
    <row r="88" spans="2:13" ht="12.75">
      <c r="B88" s="65">
        <v>1200</v>
      </c>
      <c r="C88" s="1" t="s">
        <v>95</v>
      </c>
      <c r="D88" s="1" t="s">
        <v>96</v>
      </c>
      <c r="E88" s="91" t="s">
        <v>97</v>
      </c>
      <c r="F88" s="113" t="s">
        <v>98</v>
      </c>
      <c r="G88" s="31" t="s">
        <v>51</v>
      </c>
      <c r="H88" s="7">
        <v>-14525</v>
      </c>
      <c r="I88" s="26">
        <v>2.4</v>
      </c>
      <c r="K88" t="s">
        <v>99</v>
      </c>
      <c r="M88" s="2">
        <v>465</v>
      </c>
    </row>
    <row r="89" spans="2:13" ht="12.75">
      <c r="B89" s="65">
        <v>600</v>
      </c>
      <c r="C89" s="1" t="s">
        <v>95</v>
      </c>
      <c r="D89" s="1" t="s">
        <v>96</v>
      </c>
      <c r="E89" s="91" t="s">
        <v>97</v>
      </c>
      <c r="F89" s="113" t="s">
        <v>98</v>
      </c>
      <c r="G89" s="31" t="s">
        <v>100</v>
      </c>
      <c r="H89" s="7">
        <v>-15125</v>
      </c>
      <c r="I89" s="26">
        <v>1.2</v>
      </c>
      <c r="K89" t="s">
        <v>99</v>
      </c>
      <c r="M89" s="2">
        <v>465</v>
      </c>
    </row>
    <row r="90" spans="2:13" ht="12.75">
      <c r="B90" s="65">
        <v>1000</v>
      </c>
      <c r="C90" s="1" t="s">
        <v>95</v>
      </c>
      <c r="D90" s="1" t="s">
        <v>96</v>
      </c>
      <c r="E90" s="91" t="s">
        <v>97</v>
      </c>
      <c r="F90" s="113" t="s">
        <v>98</v>
      </c>
      <c r="G90" s="31" t="s">
        <v>53</v>
      </c>
      <c r="H90" s="7">
        <v>-16125</v>
      </c>
      <c r="I90" s="26">
        <v>2</v>
      </c>
      <c r="K90" t="s">
        <v>99</v>
      </c>
      <c r="M90" s="2">
        <v>465</v>
      </c>
    </row>
    <row r="91" spans="2:13" ht="12.75">
      <c r="B91" s="65">
        <v>1400</v>
      </c>
      <c r="C91" s="1" t="s">
        <v>95</v>
      </c>
      <c r="D91" s="1" t="s">
        <v>96</v>
      </c>
      <c r="E91" s="91" t="s">
        <v>97</v>
      </c>
      <c r="F91" s="113" t="s">
        <v>98</v>
      </c>
      <c r="G91" s="31" t="s">
        <v>101</v>
      </c>
      <c r="H91" s="7">
        <v>-17525</v>
      </c>
      <c r="I91" s="26">
        <v>2.8</v>
      </c>
      <c r="K91" t="s">
        <v>99</v>
      </c>
      <c r="M91" s="2">
        <v>465</v>
      </c>
    </row>
    <row r="92" spans="2:13" ht="12.75">
      <c r="B92" s="65">
        <v>1000</v>
      </c>
      <c r="C92" s="1" t="s">
        <v>95</v>
      </c>
      <c r="D92" s="1" t="s">
        <v>96</v>
      </c>
      <c r="E92" s="91" t="s">
        <v>97</v>
      </c>
      <c r="F92" s="113" t="s">
        <v>98</v>
      </c>
      <c r="G92" s="31" t="s">
        <v>55</v>
      </c>
      <c r="H92" s="7">
        <v>-18525</v>
      </c>
      <c r="I92" s="26">
        <v>2</v>
      </c>
      <c r="K92" t="s">
        <v>99</v>
      </c>
      <c r="M92" s="2">
        <v>465</v>
      </c>
    </row>
    <row r="93" spans="2:13" ht="12.75">
      <c r="B93" s="65">
        <v>1400</v>
      </c>
      <c r="C93" s="1" t="s">
        <v>95</v>
      </c>
      <c r="D93" s="1" t="s">
        <v>96</v>
      </c>
      <c r="E93" s="91" t="s">
        <v>97</v>
      </c>
      <c r="F93" s="113" t="s">
        <v>98</v>
      </c>
      <c r="G93" s="31" t="s">
        <v>57</v>
      </c>
      <c r="H93" s="7">
        <v>-19925</v>
      </c>
      <c r="I93" s="26">
        <v>2.8</v>
      </c>
      <c r="K93" t="s">
        <v>99</v>
      </c>
      <c r="M93" s="2">
        <v>465</v>
      </c>
    </row>
    <row r="94" spans="2:13" ht="12.75">
      <c r="B94" s="65">
        <v>1000</v>
      </c>
      <c r="C94" s="1" t="s">
        <v>95</v>
      </c>
      <c r="D94" s="1" t="s">
        <v>96</v>
      </c>
      <c r="E94" s="91" t="s">
        <v>97</v>
      </c>
      <c r="F94" s="113" t="s">
        <v>98</v>
      </c>
      <c r="G94" s="31" t="s">
        <v>59</v>
      </c>
      <c r="H94" s="7">
        <v>-20925</v>
      </c>
      <c r="I94" s="26">
        <v>2</v>
      </c>
      <c r="K94" t="s">
        <v>99</v>
      </c>
      <c r="M94" s="2">
        <v>465</v>
      </c>
    </row>
    <row r="95" spans="2:13" ht="12.75">
      <c r="B95" s="65">
        <v>600</v>
      </c>
      <c r="C95" s="1" t="s">
        <v>95</v>
      </c>
      <c r="D95" s="1" t="s">
        <v>96</v>
      </c>
      <c r="E95" s="91" t="s">
        <v>97</v>
      </c>
      <c r="F95" s="113" t="s">
        <v>98</v>
      </c>
      <c r="G95" s="31" t="s">
        <v>61</v>
      </c>
      <c r="H95" s="7">
        <v>-21525</v>
      </c>
      <c r="I95" s="26">
        <v>1.2</v>
      </c>
      <c r="K95" t="s">
        <v>99</v>
      </c>
      <c r="M95" s="2">
        <v>465</v>
      </c>
    </row>
    <row r="96" spans="2:13" ht="12.75">
      <c r="B96" s="65">
        <v>1200</v>
      </c>
      <c r="C96" s="1" t="s">
        <v>95</v>
      </c>
      <c r="D96" s="1" t="s">
        <v>96</v>
      </c>
      <c r="E96" s="91" t="s">
        <v>97</v>
      </c>
      <c r="F96" s="113" t="s">
        <v>98</v>
      </c>
      <c r="G96" s="31" t="s">
        <v>63</v>
      </c>
      <c r="H96" s="7">
        <v>-22725</v>
      </c>
      <c r="I96" s="26">
        <v>2.4</v>
      </c>
      <c r="K96" t="s">
        <v>99</v>
      </c>
      <c r="M96" s="2">
        <v>465</v>
      </c>
    </row>
    <row r="97" spans="2:13" ht="12.75">
      <c r="B97" s="65">
        <v>1200</v>
      </c>
      <c r="C97" s="1" t="s">
        <v>95</v>
      </c>
      <c r="D97" s="1" t="s">
        <v>96</v>
      </c>
      <c r="E97" s="91" t="s">
        <v>97</v>
      </c>
      <c r="F97" s="113" t="s">
        <v>98</v>
      </c>
      <c r="G97" s="31" t="s">
        <v>65</v>
      </c>
      <c r="H97" s="7">
        <v>-23925</v>
      </c>
      <c r="I97" s="26">
        <v>2.4</v>
      </c>
      <c r="K97" t="s">
        <v>99</v>
      </c>
      <c r="M97" s="2">
        <v>465</v>
      </c>
    </row>
    <row r="98" spans="2:13" ht="12.75">
      <c r="B98" s="65">
        <v>1400</v>
      </c>
      <c r="C98" s="1" t="s">
        <v>95</v>
      </c>
      <c r="D98" s="1" t="s">
        <v>96</v>
      </c>
      <c r="E98" s="91" t="s">
        <v>97</v>
      </c>
      <c r="F98" s="113" t="s">
        <v>98</v>
      </c>
      <c r="G98" s="31" t="s">
        <v>67</v>
      </c>
      <c r="H98" s="7">
        <v>-25325</v>
      </c>
      <c r="I98" s="26">
        <v>2.8</v>
      </c>
      <c r="K98" t="s">
        <v>99</v>
      </c>
      <c r="M98" s="2">
        <v>465</v>
      </c>
    </row>
    <row r="99" spans="2:13" ht="12.75">
      <c r="B99" s="65">
        <v>1050</v>
      </c>
      <c r="C99" s="1" t="s">
        <v>95</v>
      </c>
      <c r="D99" s="1" t="s">
        <v>96</v>
      </c>
      <c r="E99" s="91" t="s">
        <v>97</v>
      </c>
      <c r="F99" s="113" t="s">
        <v>98</v>
      </c>
      <c r="G99" s="31" t="s">
        <v>69</v>
      </c>
      <c r="H99" s="7">
        <v>-26375</v>
      </c>
      <c r="I99" s="26">
        <v>2.1</v>
      </c>
      <c r="K99" t="s">
        <v>99</v>
      </c>
      <c r="M99" s="2">
        <v>465</v>
      </c>
    </row>
    <row r="100" spans="2:13" ht="12.75">
      <c r="B100" s="65">
        <v>1450</v>
      </c>
      <c r="C100" s="1" t="s">
        <v>95</v>
      </c>
      <c r="D100" s="1" t="s">
        <v>96</v>
      </c>
      <c r="E100" s="91" t="s">
        <v>97</v>
      </c>
      <c r="F100" s="113" t="s">
        <v>98</v>
      </c>
      <c r="G100" s="31" t="s">
        <v>71</v>
      </c>
      <c r="H100" s="7">
        <v>-27825</v>
      </c>
      <c r="I100" s="26">
        <v>2.9</v>
      </c>
      <c r="K100" t="s">
        <v>99</v>
      </c>
      <c r="M100" s="2">
        <v>465</v>
      </c>
    </row>
    <row r="101" spans="2:13" ht="12.75">
      <c r="B101" s="59">
        <v>1250</v>
      </c>
      <c r="C101" s="1" t="s">
        <v>95</v>
      </c>
      <c r="D101" s="16" t="s">
        <v>96</v>
      </c>
      <c r="E101" s="96" t="s">
        <v>97</v>
      </c>
      <c r="F101" s="113" t="s">
        <v>102</v>
      </c>
      <c r="G101" s="34" t="s">
        <v>25</v>
      </c>
      <c r="H101" s="7">
        <v>-2050</v>
      </c>
      <c r="I101" s="26">
        <v>2.5</v>
      </c>
      <c r="K101" t="s">
        <v>103</v>
      </c>
      <c r="M101" s="2">
        <v>465</v>
      </c>
    </row>
    <row r="102" spans="1:13" ht="12.75">
      <c r="A102" s="16"/>
      <c r="B102" s="59">
        <v>900</v>
      </c>
      <c r="C102" s="1" t="s">
        <v>95</v>
      </c>
      <c r="D102" s="16" t="s">
        <v>96</v>
      </c>
      <c r="E102" s="96" t="s">
        <v>97</v>
      </c>
      <c r="F102" s="112" t="s">
        <v>102</v>
      </c>
      <c r="G102" s="34" t="s">
        <v>27</v>
      </c>
      <c r="H102" s="7">
        <v>-2950</v>
      </c>
      <c r="I102" s="54">
        <v>1.8</v>
      </c>
      <c r="J102" s="19"/>
      <c r="K102" t="s">
        <v>103</v>
      </c>
      <c r="L102" s="19"/>
      <c r="M102" s="2">
        <v>465</v>
      </c>
    </row>
    <row r="103" spans="2:13" ht="12.75">
      <c r="B103" s="65">
        <v>800</v>
      </c>
      <c r="C103" s="1" t="s">
        <v>95</v>
      </c>
      <c r="D103" s="16" t="s">
        <v>96</v>
      </c>
      <c r="E103" s="91" t="s">
        <v>97</v>
      </c>
      <c r="F103" s="113" t="s">
        <v>102</v>
      </c>
      <c r="G103" s="31" t="s">
        <v>29</v>
      </c>
      <c r="H103" s="7">
        <v>-3750</v>
      </c>
      <c r="I103" s="26">
        <v>1.6</v>
      </c>
      <c r="K103" t="s">
        <v>103</v>
      </c>
      <c r="M103" s="2">
        <v>465</v>
      </c>
    </row>
    <row r="104" spans="2:13" ht="12.75">
      <c r="B104" s="65">
        <v>1000</v>
      </c>
      <c r="C104" s="1" t="s">
        <v>95</v>
      </c>
      <c r="D104" s="16" t="s">
        <v>96</v>
      </c>
      <c r="E104" s="91" t="s">
        <v>97</v>
      </c>
      <c r="F104" s="113" t="s">
        <v>102</v>
      </c>
      <c r="G104" s="31" t="s">
        <v>31</v>
      </c>
      <c r="H104" s="7">
        <v>-4750</v>
      </c>
      <c r="I104" s="26">
        <v>2</v>
      </c>
      <c r="K104" t="s">
        <v>103</v>
      </c>
      <c r="M104" s="2">
        <v>465</v>
      </c>
    </row>
    <row r="105" spans="2:13" ht="12.75">
      <c r="B105" s="65">
        <v>1000</v>
      </c>
      <c r="C105" s="1" t="s">
        <v>95</v>
      </c>
      <c r="D105" s="16" t="s">
        <v>96</v>
      </c>
      <c r="E105" s="91" t="s">
        <v>97</v>
      </c>
      <c r="F105" s="113" t="s">
        <v>102</v>
      </c>
      <c r="G105" s="31" t="s">
        <v>33</v>
      </c>
      <c r="H105" s="7">
        <v>-5750</v>
      </c>
      <c r="I105" s="26">
        <v>2</v>
      </c>
      <c r="K105" t="s">
        <v>103</v>
      </c>
      <c r="M105" s="2">
        <v>465</v>
      </c>
    </row>
    <row r="106" spans="2:13" ht="12.75">
      <c r="B106" s="85">
        <v>1400</v>
      </c>
      <c r="C106" s="1" t="s">
        <v>95</v>
      </c>
      <c r="D106" s="16" t="s">
        <v>96</v>
      </c>
      <c r="E106" s="102" t="s">
        <v>97</v>
      </c>
      <c r="F106" s="113" t="s">
        <v>102</v>
      </c>
      <c r="G106" s="31" t="s">
        <v>35</v>
      </c>
      <c r="H106" s="7">
        <v>-7150</v>
      </c>
      <c r="I106" s="26">
        <v>2.8</v>
      </c>
      <c r="J106" s="64"/>
      <c r="K106" t="s">
        <v>103</v>
      </c>
      <c r="L106" s="64"/>
      <c r="M106" s="2">
        <v>465</v>
      </c>
    </row>
    <row r="107" spans="1:13" ht="12.75">
      <c r="A107" s="16"/>
      <c r="B107" s="59">
        <v>1800</v>
      </c>
      <c r="C107" s="1" t="s">
        <v>95</v>
      </c>
      <c r="D107" s="16" t="s">
        <v>96</v>
      </c>
      <c r="E107" s="96" t="s">
        <v>97</v>
      </c>
      <c r="F107" s="112" t="s">
        <v>102</v>
      </c>
      <c r="G107" s="34" t="s">
        <v>37</v>
      </c>
      <c r="H107" s="7">
        <v>-8950</v>
      </c>
      <c r="I107" s="54">
        <v>3.6</v>
      </c>
      <c r="J107" s="19"/>
      <c r="K107" t="s">
        <v>103</v>
      </c>
      <c r="L107" s="19"/>
      <c r="M107" s="2">
        <v>465</v>
      </c>
    </row>
    <row r="108" spans="2:13" ht="12.75">
      <c r="B108" s="65">
        <v>1500</v>
      </c>
      <c r="C108" s="1" t="s">
        <v>95</v>
      </c>
      <c r="D108" s="16" t="s">
        <v>96</v>
      </c>
      <c r="E108" s="91" t="s">
        <v>97</v>
      </c>
      <c r="F108" s="113" t="s">
        <v>102</v>
      </c>
      <c r="G108" s="31" t="s">
        <v>39</v>
      </c>
      <c r="H108" s="7">
        <v>-10950</v>
      </c>
      <c r="I108" s="26">
        <v>3</v>
      </c>
      <c r="K108" t="s">
        <v>103</v>
      </c>
      <c r="M108" s="2">
        <v>465</v>
      </c>
    </row>
    <row r="109" spans="2:13" ht="12.75">
      <c r="B109" s="65">
        <v>1100</v>
      </c>
      <c r="C109" s="1" t="s">
        <v>95</v>
      </c>
      <c r="D109" s="16" t="s">
        <v>96</v>
      </c>
      <c r="E109" s="91" t="s">
        <v>97</v>
      </c>
      <c r="F109" s="113" t="s">
        <v>102</v>
      </c>
      <c r="G109" s="31" t="s">
        <v>41</v>
      </c>
      <c r="H109" s="7">
        <v>-12050</v>
      </c>
      <c r="I109" s="26">
        <v>2.2</v>
      </c>
      <c r="K109" t="s">
        <v>103</v>
      </c>
      <c r="M109" s="2">
        <v>465</v>
      </c>
    </row>
    <row r="110" spans="1:13" ht="12.75">
      <c r="A110" s="16"/>
      <c r="B110" s="59">
        <v>1400</v>
      </c>
      <c r="C110" s="1" t="s">
        <v>95</v>
      </c>
      <c r="D110" s="16" t="s">
        <v>96</v>
      </c>
      <c r="E110" s="96" t="s">
        <v>97</v>
      </c>
      <c r="F110" s="112" t="s">
        <v>102</v>
      </c>
      <c r="G110" s="34" t="s">
        <v>43</v>
      </c>
      <c r="H110" s="7">
        <v>-13450</v>
      </c>
      <c r="I110" s="54">
        <v>2.8</v>
      </c>
      <c r="J110" s="19"/>
      <c r="K110" t="s">
        <v>103</v>
      </c>
      <c r="L110" s="19"/>
      <c r="M110" s="2">
        <v>465</v>
      </c>
    </row>
    <row r="111" spans="2:13" ht="12.75">
      <c r="B111" s="65">
        <v>1800</v>
      </c>
      <c r="C111" s="1" t="s">
        <v>95</v>
      </c>
      <c r="D111" s="16" t="s">
        <v>96</v>
      </c>
      <c r="E111" s="91" t="s">
        <v>97</v>
      </c>
      <c r="F111" s="113" t="s">
        <v>102</v>
      </c>
      <c r="G111" s="31" t="s">
        <v>45</v>
      </c>
      <c r="H111" s="7">
        <v>-15250</v>
      </c>
      <c r="I111" s="26">
        <v>3.6</v>
      </c>
      <c r="K111" t="s">
        <v>103</v>
      </c>
      <c r="M111" s="2">
        <v>465</v>
      </c>
    </row>
    <row r="112" spans="2:13" ht="12.75">
      <c r="B112" s="65">
        <v>1200</v>
      </c>
      <c r="C112" s="1" t="s">
        <v>95</v>
      </c>
      <c r="D112" s="16" t="s">
        <v>96</v>
      </c>
      <c r="E112" s="91" t="s">
        <v>97</v>
      </c>
      <c r="F112" s="113" t="s">
        <v>102</v>
      </c>
      <c r="G112" s="31" t="s">
        <v>47</v>
      </c>
      <c r="H112" s="7">
        <v>-16450</v>
      </c>
      <c r="I112" s="26">
        <v>2.4</v>
      </c>
      <c r="K112" t="s">
        <v>103</v>
      </c>
      <c r="M112" s="2">
        <v>465</v>
      </c>
    </row>
    <row r="113" spans="2:13" ht="12.75">
      <c r="B113" s="65">
        <v>1000</v>
      </c>
      <c r="C113" s="1" t="s">
        <v>95</v>
      </c>
      <c r="D113" s="1" t="s">
        <v>96</v>
      </c>
      <c r="E113" s="91" t="s">
        <v>97</v>
      </c>
      <c r="F113" s="113" t="s">
        <v>102</v>
      </c>
      <c r="G113" s="31" t="s">
        <v>49</v>
      </c>
      <c r="H113" s="7">
        <v>-17450</v>
      </c>
      <c r="I113" s="26">
        <v>2</v>
      </c>
      <c r="K113" t="s">
        <v>103</v>
      </c>
      <c r="M113" s="2">
        <v>465</v>
      </c>
    </row>
    <row r="114" spans="2:13" ht="12.75">
      <c r="B114" s="65">
        <v>1450</v>
      </c>
      <c r="C114" s="1" t="s">
        <v>95</v>
      </c>
      <c r="D114" s="1" t="s">
        <v>96</v>
      </c>
      <c r="E114" s="91" t="s">
        <v>97</v>
      </c>
      <c r="F114" s="113" t="s">
        <v>102</v>
      </c>
      <c r="G114" s="31" t="s">
        <v>51</v>
      </c>
      <c r="H114" s="7">
        <v>-18900</v>
      </c>
      <c r="I114" s="26">
        <v>2.9</v>
      </c>
      <c r="K114" t="s">
        <v>103</v>
      </c>
      <c r="M114" s="2">
        <v>465</v>
      </c>
    </row>
    <row r="115" spans="1:13" s="57" customFormat="1" ht="12.75">
      <c r="A115" s="15"/>
      <c r="B115" s="84">
        <f>SUM(B74:B114)</f>
        <v>45250</v>
      </c>
      <c r="C115" s="15"/>
      <c r="D115" s="15"/>
      <c r="E115" s="94" t="s">
        <v>97</v>
      </c>
      <c r="F115" s="110"/>
      <c r="G115" s="22"/>
      <c r="H115" s="55">
        <v>0</v>
      </c>
      <c r="I115" s="56">
        <f>+B115/M115</f>
        <v>97.31182795698925</v>
      </c>
      <c r="M115" s="2">
        <v>465</v>
      </c>
    </row>
    <row r="116" spans="8:13" ht="12.75">
      <c r="H116" s="7">
        <f>H115-B116</f>
        <v>0</v>
      </c>
      <c r="I116" s="26">
        <f>+B116/M116</f>
        <v>0</v>
      </c>
      <c r="M116" s="2">
        <v>465</v>
      </c>
    </row>
    <row r="117" spans="8:13" ht="12.75">
      <c r="H117" s="7">
        <f>H116-B117</f>
        <v>0</v>
      </c>
      <c r="I117" s="26">
        <f>+B117/M117</f>
        <v>0</v>
      </c>
      <c r="M117" s="2">
        <v>465</v>
      </c>
    </row>
    <row r="118" spans="2:13" ht="12.75">
      <c r="B118" s="59">
        <v>175</v>
      </c>
      <c r="C118" s="60" t="s">
        <v>107</v>
      </c>
      <c r="D118" s="16" t="s">
        <v>96</v>
      </c>
      <c r="E118" s="100" t="s">
        <v>105</v>
      </c>
      <c r="F118" s="113" t="s">
        <v>108</v>
      </c>
      <c r="G118" s="58" t="s">
        <v>27</v>
      </c>
      <c r="H118" s="7">
        <f aca="true" t="shared" si="6" ref="H118:H129">H117-B118</f>
        <v>-175</v>
      </c>
      <c r="I118" s="26">
        <f aca="true" t="shared" si="7" ref="I118:I129">+B118/M118</f>
        <v>0.3763440860215054</v>
      </c>
      <c r="K118" t="s">
        <v>99</v>
      </c>
      <c r="M118" s="2">
        <v>465</v>
      </c>
    </row>
    <row r="119" spans="2:13" ht="12.75">
      <c r="B119" s="7">
        <v>3200</v>
      </c>
      <c r="C119" s="1" t="s">
        <v>193</v>
      </c>
      <c r="D119" s="1" t="s">
        <v>96</v>
      </c>
      <c r="E119" s="100" t="s">
        <v>105</v>
      </c>
      <c r="F119" s="113" t="s">
        <v>183</v>
      </c>
      <c r="G119" s="31" t="s">
        <v>37</v>
      </c>
      <c r="H119" s="7">
        <f t="shared" si="6"/>
        <v>-3375</v>
      </c>
      <c r="I119" s="26">
        <f t="shared" si="7"/>
        <v>6.4</v>
      </c>
      <c r="K119" t="s">
        <v>21</v>
      </c>
      <c r="M119" s="2">
        <v>500</v>
      </c>
    </row>
    <row r="120" spans="2:13" ht="12.75">
      <c r="B120" s="7">
        <v>5300</v>
      </c>
      <c r="C120" s="1" t="s">
        <v>109</v>
      </c>
      <c r="D120" s="1" t="s">
        <v>96</v>
      </c>
      <c r="E120" s="100" t="s">
        <v>105</v>
      </c>
      <c r="F120" s="113" t="s">
        <v>183</v>
      </c>
      <c r="G120" s="31" t="s">
        <v>37</v>
      </c>
      <c r="H120" s="7">
        <f t="shared" si="6"/>
        <v>-8675</v>
      </c>
      <c r="I120" s="26">
        <f t="shared" si="7"/>
        <v>10.6</v>
      </c>
      <c r="K120" t="s">
        <v>21</v>
      </c>
      <c r="M120" s="2">
        <v>500</v>
      </c>
    </row>
    <row r="121" spans="2:13" ht="12.75">
      <c r="B121" s="7">
        <v>8500</v>
      </c>
      <c r="C121" s="1" t="s">
        <v>195</v>
      </c>
      <c r="D121" s="1" t="s">
        <v>96</v>
      </c>
      <c r="E121" s="100" t="s">
        <v>105</v>
      </c>
      <c r="F121" s="113" t="s">
        <v>183</v>
      </c>
      <c r="G121" s="31" t="s">
        <v>194</v>
      </c>
      <c r="H121" s="7">
        <f t="shared" si="6"/>
        <v>-17175</v>
      </c>
      <c r="I121" s="26">
        <f t="shared" si="7"/>
        <v>17</v>
      </c>
      <c r="K121" t="s">
        <v>21</v>
      </c>
      <c r="M121" s="2">
        <v>500</v>
      </c>
    </row>
    <row r="122" spans="2:13" ht="12.75">
      <c r="B122" s="7">
        <v>16000</v>
      </c>
      <c r="C122" s="1" t="s">
        <v>196</v>
      </c>
      <c r="D122" s="1" t="s">
        <v>96</v>
      </c>
      <c r="E122" s="100" t="s">
        <v>105</v>
      </c>
      <c r="F122" s="113" t="s">
        <v>183</v>
      </c>
      <c r="G122" s="31" t="s">
        <v>37</v>
      </c>
      <c r="H122" s="7">
        <f t="shared" si="6"/>
        <v>-33175</v>
      </c>
      <c r="I122" s="26">
        <f t="shared" si="7"/>
        <v>32</v>
      </c>
      <c r="K122" t="s">
        <v>21</v>
      </c>
      <c r="M122" s="2">
        <v>500</v>
      </c>
    </row>
    <row r="123" spans="2:13" ht="12.75">
      <c r="B123" s="7">
        <v>1500</v>
      </c>
      <c r="C123" s="1" t="s">
        <v>197</v>
      </c>
      <c r="D123" s="1" t="s">
        <v>96</v>
      </c>
      <c r="E123" s="100" t="s">
        <v>105</v>
      </c>
      <c r="F123" s="113" t="s">
        <v>183</v>
      </c>
      <c r="G123" s="31" t="s">
        <v>37</v>
      </c>
      <c r="H123" s="7">
        <f t="shared" si="6"/>
        <v>-34675</v>
      </c>
      <c r="I123" s="26">
        <f t="shared" si="7"/>
        <v>3</v>
      </c>
      <c r="K123" t="s">
        <v>21</v>
      </c>
      <c r="M123" s="2">
        <v>500</v>
      </c>
    </row>
    <row r="124" spans="1:13" ht="12.75">
      <c r="A124" s="16"/>
      <c r="B124" s="59">
        <v>500</v>
      </c>
      <c r="C124" s="16" t="s">
        <v>198</v>
      </c>
      <c r="D124" s="1" t="s">
        <v>96</v>
      </c>
      <c r="E124" s="100" t="s">
        <v>105</v>
      </c>
      <c r="F124" s="112" t="s">
        <v>106</v>
      </c>
      <c r="G124" s="34" t="s">
        <v>39</v>
      </c>
      <c r="H124" s="7">
        <f t="shared" si="6"/>
        <v>-35175</v>
      </c>
      <c r="I124" s="26">
        <f t="shared" si="7"/>
        <v>1.075268817204301</v>
      </c>
      <c r="J124" s="19"/>
      <c r="K124" t="s">
        <v>103</v>
      </c>
      <c r="L124" s="19"/>
      <c r="M124" s="2">
        <v>465</v>
      </c>
    </row>
    <row r="125" spans="2:13" ht="12.75">
      <c r="B125" s="65">
        <v>5300</v>
      </c>
      <c r="C125" s="1" t="s">
        <v>109</v>
      </c>
      <c r="D125" s="1" t="s">
        <v>96</v>
      </c>
      <c r="E125" s="100" t="s">
        <v>105</v>
      </c>
      <c r="F125" s="113" t="s">
        <v>110</v>
      </c>
      <c r="G125" s="31" t="s">
        <v>51</v>
      </c>
      <c r="H125" s="7">
        <f t="shared" si="6"/>
        <v>-40475</v>
      </c>
      <c r="I125" s="26">
        <f t="shared" si="7"/>
        <v>11.397849462365592</v>
      </c>
      <c r="K125" t="s">
        <v>21</v>
      </c>
      <c r="M125" s="2">
        <v>465</v>
      </c>
    </row>
    <row r="126" spans="2:13" ht="12.75">
      <c r="B126" s="65">
        <v>16000</v>
      </c>
      <c r="C126" s="1" t="s">
        <v>111</v>
      </c>
      <c r="D126" s="1" t="s">
        <v>96</v>
      </c>
      <c r="E126" s="100" t="s">
        <v>105</v>
      </c>
      <c r="F126" s="113" t="s">
        <v>110</v>
      </c>
      <c r="G126" s="31" t="s">
        <v>51</v>
      </c>
      <c r="H126" s="7">
        <f t="shared" si="6"/>
        <v>-56475</v>
      </c>
      <c r="I126" s="26">
        <f t="shared" si="7"/>
        <v>34.40860215053763</v>
      </c>
      <c r="K126" t="s">
        <v>21</v>
      </c>
      <c r="M126" s="2">
        <v>465</v>
      </c>
    </row>
    <row r="127" spans="2:13" ht="12.75">
      <c r="B127" s="65">
        <v>1500</v>
      </c>
      <c r="C127" s="1" t="s">
        <v>112</v>
      </c>
      <c r="D127" s="1" t="s">
        <v>96</v>
      </c>
      <c r="E127" s="91" t="s">
        <v>105</v>
      </c>
      <c r="F127" s="113" t="s">
        <v>185</v>
      </c>
      <c r="G127" s="31" t="s">
        <v>51</v>
      </c>
      <c r="H127" s="7">
        <f t="shared" si="6"/>
        <v>-57975</v>
      </c>
      <c r="I127" s="26">
        <f t="shared" si="7"/>
        <v>3.225806451612903</v>
      </c>
      <c r="K127" t="s">
        <v>21</v>
      </c>
      <c r="M127" s="2">
        <v>465</v>
      </c>
    </row>
    <row r="128" spans="2:13" ht="12.75">
      <c r="B128" s="65">
        <v>20000</v>
      </c>
      <c r="C128" s="1" t="s">
        <v>114</v>
      </c>
      <c r="D128" s="1" t="s">
        <v>96</v>
      </c>
      <c r="E128" s="91" t="s">
        <v>105</v>
      </c>
      <c r="F128" s="113" t="s">
        <v>184</v>
      </c>
      <c r="G128" s="31" t="s">
        <v>59</v>
      </c>
      <c r="H128" s="7">
        <f t="shared" si="6"/>
        <v>-77975</v>
      </c>
      <c r="I128" s="26">
        <f t="shared" si="7"/>
        <v>43.01075268817204</v>
      </c>
      <c r="K128" t="s">
        <v>21</v>
      </c>
      <c r="M128" s="2">
        <v>465</v>
      </c>
    </row>
    <row r="129" spans="2:13" ht="12.75">
      <c r="B129" s="65">
        <v>550</v>
      </c>
      <c r="C129" s="1" t="s">
        <v>116</v>
      </c>
      <c r="D129" s="1" t="s">
        <v>96</v>
      </c>
      <c r="E129" s="91" t="s">
        <v>105</v>
      </c>
      <c r="F129" s="113" t="s">
        <v>186</v>
      </c>
      <c r="G129" s="31" t="s">
        <v>63</v>
      </c>
      <c r="H129" s="7">
        <f t="shared" si="6"/>
        <v>-78525</v>
      </c>
      <c r="I129" s="26">
        <f t="shared" si="7"/>
        <v>1.1827956989247312</v>
      </c>
      <c r="K129" t="s">
        <v>21</v>
      </c>
      <c r="M129" s="2">
        <v>465</v>
      </c>
    </row>
    <row r="130" spans="1:13" s="57" customFormat="1" ht="12.75">
      <c r="A130" s="15"/>
      <c r="B130" s="86">
        <f>SUM(B118:B129)</f>
        <v>78525</v>
      </c>
      <c r="C130" s="15"/>
      <c r="D130" s="15"/>
      <c r="E130" s="94" t="s">
        <v>105</v>
      </c>
      <c r="F130" s="110"/>
      <c r="G130" s="22"/>
      <c r="H130" s="55">
        <v>0</v>
      </c>
      <c r="I130" s="56">
        <f aca="true" t="shared" si="8" ref="I130:I146">+B130/M130</f>
        <v>168.8709677419355</v>
      </c>
      <c r="M130" s="2">
        <v>465</v>
      </c>
    </row>
    <row r="131" spans="8:13" ht="12.75">
      <c r="H131" s="7">
        <f>H130-B131</f>
        <v>0</v>
      </c>
      <c r="I131" s="26">
        <f t="shared" si="8"/>
        <v>0</v>
      </c>
      <c r="M131" s="2">
        <v>465</v>
      </c>
    </row>
    <row r="132" spans="8:13" ht="12.75">
      <c r="H132" s="7">
        <f>H131-B132</f>
        <v>0</v>
      </c>
      <c r="I132" s="26">
        <f t="shared" si="8"/>
        <v>0</v>
      </c>
      <c r="M132" s="2">
        <v>465</v>
      </c>
    </row>
    <row r="133" spans="1:13" s="19" customFormat="1" ht="12.75">
      <c r="A133" s="16"/>
      <c r="B133" s="59">
        <v>60000</v>
      </c>
      <c r="C133" t="s">
        <v>99</v>
      </c>
      <c r="D133" s="61" t="s">
        <v>96</v>
      </c>
      <c r="E133" s="96" t="s">
        <v>191</v>
      </c>
      <c r="F133" s="117"/>
      <c r="G133" s="34" t="s">
        <v>61</v>
      </c>
      <c r="H133" s="7">
        <f>H132-B133</f>
        <v>-60000</v>
      </c>
      <c r="I133" s="26">
        <f t="shared" si="8"/>
        <v>129.03225806451613</v>
      </c>
      <c r="K133" t="s">
        <v>99</v>
      </c>
      <c r="M133" s="2">
        <v>465</v>
      </c>
    </row>
    <row r="134" spans="1:13" s="57" customFormat="1" ht="12.75">
      <c r="A134" s="15"/>
      <c r="B134" s="84">
        <f>SUM(B133)</f>
        <v>60000</v>
      </c>
      <c r="C134" s="15" t="s">
        <v>192</v>
      </c>
      <c r="D134" s="15"/>
      <c r="E134" s="94"/>
      <c r="F134" s="110"/>
      <c r="G134" s="22"/>
      <c r="H134" s="55">
        <v>0</v>
      </c>
      <c r="I134" s="56">
        <f t="shared" si="8"/>
        <v>129.03225806451613</v>
      </c>
      <c r="M134" s="2">
        <v>465</v>
      </c>
    </row>
    <row r="135" spans="8:13" ht="12.75">
      <c r="H135" s="7">
        <f aca="true" t="shared" si="9" ref="H135:H151">H134-B135</f>
        <v>0</v>
      </c>
      <c r="I135" s="26">
        <f t="shared" si="8"/>
        <v>0</v>
      </c>
      <c r="M135" s="2">
        <v>465</v>
      </c>
    </row>
    <row r="136" spans="8:13" ht="12.75">
      <c r="H136" s="7">
        <f t="shared" si="9"/>
        <v>0</v>
      </c>
      <c r="I136" s="26">
        <f t="shared" si="8"/>
        <v>0</v>
      </c>
      <c r="M136" s="2">
        <v>465</v>
      </c>
    </row>
    <row r="137" spans="8:13" ht="12.75">
      <c r="H137" s="7">
        <f t="shared" si="9"/>
        <v>0</v>
      </c>
      <c r="I137" s="26">
        <f t="shared" si="8"/>
        <v>0</v>
      </c>
      <c r="M137" s="2">
        <v>465</v>
      </c>
    </row>
    <row r="138" spans="9:13" ht="12.75">
      <c r="I138" s="26">
        <f t="shared" si="8"/>
        <v>0</v>
      </c>
      <c r="M138" s="2">
        <v>465</v>
      </c>
    </row>
    <row r="139" spans="1:13" s="53" customFormat="1" ht="13.5" thickBot="1">
      <c r="A139" s="45"/>
      <c r="B139" s="66">
        <f>+B206+B201+B193+B164</f>
        <v>207100</v>
      </c>
      <c r="C139" s="67"/>
      <c r="D139" s="45" t="s">
        <v>117</v>
      </c>
      <c r="E139" s="103"/>
      <c r="F139" s="115"/>
      <c r="G139" s="46"/>
      <c r="H139" s="68"/>
      <c r="I139" s="69">
        <f>+B139/M139</f>
        <v>445.3763440860215</v>
      </c>
      <c r="M139" s="107">
        <v>465</v>
      </c>
    </row>
    <row r="140" spans="8:13" ht="12.75">
      <c r="H140" s="7">
        <v>0</v>
      </c>
      <c r="I140" s="26">
        <f t="shared" si="8"/>
        <v>0</v>
      </c>
      <c r="M140" s="2">
        <v>465</v>
      </c>
    </row>
    <row r="141" spans="8:13" ht="12.75">
      <c r="H141" s="7">
        <f t="shared" si="9"/>
        <v>0</v>
      </c>
      <c r="I141" s="26">
        <f t="shared" si="8"/>
        <v>0</v>
      </c>
      <c r="M141" s="2">
        <v>465</v>
      </c>
    </row>
    <row r="142" spans="2:13" ht="12.75">
      <c r="B142" s="65">
        <v>2000</v>
      </c>
      <c r="C142" s="1" t="s">
        <v>0</v>
      </c>
      <c r="D142" s="1" t="s">
        <v>117</v>
      </c>
      <c r="E142" s="91" t="s">
        <v>119</v>
      </c>
      <c r="F142" s="113" t="s">
        <v>120</v>
      </c>
      <c r="G142" s="31" t="s">
        <v>23</v>
      </c>
      <c r="H142" s="7">
        <f t="shared" si="9"/>
        <v>-2000</v>
      </c>
      <c r="I142" s="26">
        <f t="shared" si="8"/>
        <v>4.301075268817204</v>
      </c>
      <c r="K142" t="s">
        <v>0</v>
      </c>
      <c r="M142" s="2">
        <v>465</v>
      </c>
    </row>
    <row r="143" spans="2:13" ht="12.75">
      <c r="B143" s="65">
        <v>2000</v>
      </c>
      <c r="C143" s="1" t="s">
        <v>0</v>
      </c>
      <c r="D143" s="1" t="s">
        <v>117</v>
      </c>
      <c r="E143" s="91" t="s">
        <v>119</v>
      </c>
      <c r="F143" s="113" t="s">
        <v>121</v>
      </c>
      <c r="G143" s="31" t="s">
        <v>27</v>
      </c>
      <c r="H143" s="7">
        <f t="shared" si="9"/>
        <v>-4000</v>
      </c>
      <c r="I143" s="26">
        <f t="shared" si="8"/>
        <v>4.301075268817204</v>
      </c>
      <c r="K143" t="s">
        <v>0</v>
      </c>
      <c r="M143" s="2">
        <v>465</v>
      </c>
    </row>
    <row r="144" spans="2:13" ht="12.75">
      <c r="B144" s="65">
        <v>2500</v>
      </c>
      <c r="C144" s="1" t="s">
        <v>0</v>
      </c>
      <c r="D144" s="1" t="s">
        <v>117</v>
      </c>
      <c r="E144" s="91" t="s">
        <v>119</v>
      </c>
      <c r="F144" s="113" t="s">
        <v>122</v>
      </c>
      <c r="G144" s="31" t="s">
        <v>29</v>
      </c>
      <c r="H144" s="7">
        <f t="shared" si="9"/>
        <v>-6500</v>
      </c>
      <c r="I144" s="26">
        <f t="shared" si="8"/>
        <v>5.376344086021505</v>
      </c>
      <c r="K144" t="s">
        <v>0</v>
      </c>
      <c r="M144" s="2">
        <v>465</v>
      </c>
    </row>
    <row r="145" spans="2:13" ht="12.75">
      <c r="B145" s="65">
        <v>2000</v>
      </c>
      <c r="C145" s="1" t="s">
        <v>0</v>
      </c>
      <c r="D145" s="1" t="s">
        <v>117</v>
      </c>
      <c r="E145" s="91" t="s">
        <v>119</v>
      </c>
      <c r="F145" s="113" t="s">
        <v>123</v>
      </c>
      <c r="G145" s="31" t="s">
        <v>31</v>
      </c>
      <c r="H145" s="7">
        <f t="shared" si="9"/>
        <v>-8500</v>
      </c>
      <c r="I145" s="26">
        <f t="shared" si="8"/>
        <v>4.301075268817204</v>
      </c>
      <c r="K145" t="s">
        <v>0</v>
      </c>
      <c r="M145" s="2">
        <v>465</v>
      </c>
    </row>
    <row r="146" spans="2:13" ht="12.75">
      <c r="B146" s="65">
        <v>2000</v>
      </c>
      <c r="C146" s="1" t="s">
        <v>0</v>
      </c>
      <c r="D146" s="1" t="s">
        <v>117</v>
      </c>
      <c r="E146" s="91" t="s">
        <v>119</v>
      </c>
      <c r="F146" s="113" t="s">
        <v>124</v>
      </c>
      <c r="G146" s="31" t="s">
        <v>33</v>
      </c>
      <c r="H146" s="7">
        <f t="shared" si="9"/>
        <v>-10500</v>
      </c>
      <c r="I146" s="26">
        <f t="shared" si="8"/>
        <v>4.301075268817204</v>
      </c>
      <c r="K146" t="s">
        <v>0</v>
      </c>
      <c r="M146" s="2">
        <v>465</v>
      </c>
    </row>
    <row r="147" spans="2:13" ht="12.75">
      <c r="B147" s="65">
        <v>2000</v>
      </c>
      <c r="C147" s="1" t="s">
        <v>0</v>
      </c>
      <c r="D147" s="1" t="s">
        <v>117</v>
      </c>
      <c r="E147" s="91" t="s">
        <v>119</v>
      </c>
      <c r="F147" s="113" t="s">
        <v>125</v>
      </c>
      <c r="G147" s="31" t="s">
        <v>35</v>
      </c>
      <c r="H147" s="7">
        <f t="shared" si="9"/>
        <v>-12500</v>
      </c>
      <c r="I147" s="26">
        <f>+B112/M147</f>
        <v>2.5806451612903225</v>
      </c>
      <c r="K147" t="s">
        <v>0</v>
      </c>
      <c r="M147" s="2">
        <v>465</v>
      </c>
    </row>
    <row r="148" spans="2:13" ht="12.75">
      <c r="B148" s="9">
        <v>2000</v>
      </c>
      <c r="C148" s="1" t="s">
        <v>0</v>
      </c>
      <c r="D148" s="1" t="s">
        <v>117</v>
      </c>
      <c r="E148" s="91" t="s">
        <v>119</v>
      </c>
      <c r="F148" s="113" t="s">
        <v>126</v>
      </c>
      <c r="G148" s="31" t="s">
        <v>37</v>
      </c>
      <c r="H148" s="7">
        <f t="shared" si="9"/>
        <v>-14500</v>
      </c>
      <c r="I148" s="26">
        <f>+B113/M148</f>
        <v>2.150537634408602</v>
      </c>
      <c r="K148" t="s">
        <v>0</v>
      </c>
      <c r="M148" s="2">
        <v>465</v>
      </c>
    </row>
    <row r="149" spans="2:13" ht="12.75">
      <c r="B149" s="9">
        <v>2500</v>
      </c>
      <c r="C149" s="1" t="s">
        <v>0</v>
      </c>
      <c r="D149" s="1" t="s">
        <v>117</v>
      </c>
      <c r="E149" s="91" t="s">
        <v>119</v>
      </c>
      <c r="F149" s="113" t="s">
        <v>127</v>
      </c>
      <c r="G149" s="31" t="s">
        <v>39</v>
      </c>
      <c r="H149" s="7">
        <f t="shared" si="9"/>
        <v>-17000</v>
      </c>
      <c r="I149" s="26">
        <f>+B114/M149</f>
        <v>3.118279569892473</v>
      </c>
      <c r="K149" t="s">
        <v>0</v>
      </c>
      <c r="M149" s="2">
        <v>465</v>
      </c>
    </row>
    <row r="150" spans="2:13" ht="12.75">
      <c r="B150" s="9">
        <v>3000</v>
      </c>
      <c r="C150" s="1" t="s">
        <v>0</v>
      </c>
      <c r="D150" s="1" t="s">
        <v>117</v>
      </c>
      <c r="E150" s="91" t="s">
        <v>119</v>
      </c>
      <c r="F150" s="113" t="s">
        <v>128</v>
      </c>
      <c r="G150" s="31" t="s">
        <v>43</v>
      </c>
      <c r="H150" s="7">
        <f t="shared" si="9"/>
        <v>-20000</v>
      </c>
      <c r="I150" s="26">
        <f>+B115/M150</f>
        <v>97.31182795698925</v>
      </c>
      <c r="K150" t="s">
        <v>0</v>
      </c>
      <c r="M150" s="2">
        <v>465</v>
      </c>
    </row>
    <row r="151" spans="2:13" ht="12.75">
      <c r="B151" s="65">
        <v>1000</v>
      </c>
      <c r="C151" s="1" t="s">
        <v>0</v>
      </c>
      <c r="D151" s="1" t="s">
        <v>117</v>
      </c>
      <c r="E151" s="91" t="s">
        <v>119</v>
      </c>
      <c r="F151" s="113" t="s">
        <v>129</v>
      </c>
      <c r="G151" s="31" t="s">
        <v>45</v>
      </c>
      <c r="H151" s="7">
        <f t="shared" si="9"/>
        <v>-21000</v>
      </c>
      <c r="I151" s="26">
        <f>+B116/M151</f>
        <v>0</v>
      </c>
      <c r="K151" t="s">
        <v>0</v>
      </c>
      <c r="M151" s="2">
        <v>465</v>
      </c>
    </row>
    <row r="152" spans="2:13" ht="12.75">
      <c r="B152" s="65">
        <v>1000</v>
      </c>
      <c r="C152" s="1" t="s">
        <v>0</v>
      </c>
      <c r="D152" s="1" t="s">
        <v>117</v>
      </c>
      <c r="E152" s="91" t="s">
        <v>119</v>
      </c>
      <c r="F152" s="113" t="s">
        <v>130</v>
      </c>
      <c r="G152" s="31" t="s">
        <v>45</v>
      </c>
      <c r="H152" s="7">
        <f>H153-B152</f>
        <v>-24500</v>
      </c>
      <c r="I152" s="26">
        <f>+B118/M152</f>
        <v>0.3763440860215054</v>
      </c>
      <c r="K152" t="s">
        <v>0</v>
      </c>
      <c r="M152" s="2">
        <v>465</v>
      </c>
    </row>
    <row r="153" spans="2:13" ht="12.75">
      <c r="B153" s="59">
        <v>2500</v>
      </c>
      <c r="C153" s="1" t="s">
        <v>0</v>
      </c>
      <c r="D153" s="1" t="s">
        <v>117</v>
      </c>
      <c r="E153" s="91" t="s">
        <v>119</v>
      </c>
      <c r="F153" s="113" t="s">
        <v>131</v>
      </c>
      <c r="G153" s="31" t="s">
        <v>47</v>
      </c>
      <c r="H153" s="7">
        <f>H151-B153</f>
        <v>-23500</v>
      </c>
      <c r="I153" s="26">
        <f>+B117/M153</f>
        <v>0</v>
      </c>
      <c r="K153" t="s">
        <v>0</v>
      </c>
      <c r="M153" s="2">
        <v>465</v>
      </c>
    </row>
    <row r="154" spans="2:13" ht="12.75">
      <c r="B154" s="65">
        <v>1000</v>
      </c>
      <c r="C154" s="1" t="s">
        <v>0</v>
      </c>
      <c r="D154" s="1" t="s">
        <v>117</v>
      </c>
      <c r="E154" s="91" t="s">
        <v>119</v>
      </c>
      <c r="F154" s="113" t="s">
        <v>132</v>
      </c>
      <c r="G154" s="31" t="s">
        <v>49</v>
      </c>
      <c r="H154" s="7">
        <f>H152-B154</f>
        <v>-25500</v>
      </c>
      <c r="I154" s="26">
        <f aca="true" t="shared" si="10" ref="I154:I163">+B124/M154</f>
        <v>1.075268817204301</v>
      </c>
      <c r="K154" t="s">
        <v>0</v>
      </c>
      <c r="M154" s="2">
        <v>465</v>
      </c>
    </row>
    <row r="155" spans="2:13" ht="12.75">
      <c r="B155" s="65">
        <v>2500</v>
      </c>
      <c r="C155" s="1" t="s">
        <v>0</v>
      </c>
      <c r="D155" s="1" t="s">
        <v>117</v>
      </c>
      <c r="E155" s="91" t="s">
        <v>119</v>
      </c>
      <c r="F155" s="113" t="s">
        <v>133</v>
      </c>
      <c r="G155" s="31" t="s">
        <v>53</v>
      </c>
      <c r="H155" s="7">
        <f aca="true" t="shared" si="11" ref="H155:H163">H154-B155</f>
        <v>-28000</v>
      </c>
      <c r="I155" s="26">
        <f t="shared" si="10"/>
        <v>11.397849462365592</v>
      </c>
      <c r="K155" t="s">
        <v>0</v>
      </c>
      <c r="M155" s="2">
        <v>465</v>
      </c>
    </row>
    <row r="156" spans="2:13" ht="12.75">
      <c r="B156" s="65">
        <v>2500</v>
      </c>
      <c r="C156" s="1" t="s">
        <v>0</v>
      </c>
      <c r="D156" s="1" t="s">
        <v>117</v>
      </c>
      <c r="E156" s="91" t="s">
        <v>119</v>
      </c>
      <c r="F156" s="113" t="s">
        <v>134</v>
      </c>
      <c r="G156" s="31" t="s">
        <v>55</v>
      </c>
      <c r="H156" s="7">
        <f t="shared" si="11"/>
        <v>-30500</v>
      </c>
      <c r="I156" s="26">
        <f t="shared" si="10"/>
        <v>34.40860215053763</v>
      </c>
      <c r="K156" t="s">
        <v>0</v>
      </c>
      <c r="M156" s="2">
        <v>465</v>
      </c>
    </row>
    <row r="157" spans="2:13" ht="12.75">
      <c r="B157" s="65">
        <v>3000</v>
      </c>
      <c r="C157" s="1" t="s">
        <v>0</v>
      </c>
      <c r="D157" s="1" t="s">
        <v>117</v>
      </c>
      <c r="E157" s="91" t="s">
        <v>119</v>
      </c>
      <c r="F157" s="113" t="s">
        <v>135</v>
      </c>
      <c r="G157" s="31" t="s">
        <v>57</v>
      </c>
      <c r="H157" s="7">
        <f t="shared" si="11"/>
        <v>-33500</v>
      </c>
      <c r="I157" s="26">
        <f t="shared" si="10"/>
        <v>3.225806451612903</v>
      </c>
      <c r="K157" t="s">
        <v>0</v>
      </c>
      <c r="M157" s="2">
        <v>465</v>
      </c>
    </row>
    <row r="158" spans="2:13" ht="12.75">
      <c r="B158" s="65">
        <v>3000</v>
      </c>
      <c r="C158" s="1" t="s">
        <v>0</v>
      </c>
      <c r="D158" s="1" t="s">
        <v>117</v>
      </c>
      <c r="E158" s="91" t="s">
        <v>119</v>
      </c>
      <c r="F158" s="113" t="s">
        <v>136</v>
      </c>
      <c r="G158" s="31" t="s">
        <v>59</v>
      </c>
      <c r="H158" s="7">
        <f t="shared" si="11"/>
        <v>-36500</v>
      </c>
      <c r="I158" s="26">
        <f t="shared" si="10"/>
        <v>43.01075268817204</v>
      </c>
      <c r="K158" t="s">
        <v>0</v>
      </c>
      <c r="M158" s="2">
        <v>465</v>
      </c>
    </row>
    <row r="159" spans="2:13" ht="12.75">
      <c r="B159" s="65">
        <v>1000</v>
      </c>
      <c r="C159" s="1" t="s">
        <v>0</v>
      </c>
      <c r="D159" s="1" t="s">
        <v>117</v>
      </c>
      <c r="E159" s="91" t="s">
        <v>119</v>
      </c>
      <c r="F159" s="113" t="s">
        <v>137</v>
      </c>
      <c r="G159" s="31" t="s">
        <v>61</v>
      </c>
      <c r="H159" s="7">
        <f t="shared" si="11"/>
        <v>-37500</v>
      </c>
      <c r="I159" s="26">
        <f t="shared" si="10"/>
        <v>1.1827956989247312</v>
      </c>
      <c r="K159" t="s">
        <v>0</v>
      </c>
      <c r="M159" s="2">
        <v>465</v>
      </c>
    </row>
    <row r="160" spans="2:13" ht="12.75">
      <c r="B160" s="65">
        <v>2500</v>
      </c>
      <c r="C160" s="1" t="s">
        <v>0</v>
      </c>
      <c r="D160" s="1" t="s">
        <v>117</v>
      </c>
      <c r="E160" s="91" t="s">
        <v>119</v>
      </c>
      <c r="F160" s="113" t="s">
        <v>138</v>
      </c>
      <c r="G160" s="31" t="s">
        <v>63</v>
      </c>
      <c r="H160" s="7">
        <f t="shared" si="11"/>
        <v>-40000</v>
      </c>
      <c r="I160" s="26">
        <f t="shared" si="10"/>
        <v>168.8709677419355</v>
      </c>
      <c r="K160" t="s">
        <v>0</v>
      </c>
      <c r="M160" s="2">
        <v>465</v>
      </c>
    </row>
    <row r="161" spans="2:13" ht="12.75">
      <c r="B161" s="65">
        <v>1500</v>
      </c>
      <c r="C161" s="1" t="s">
        <v>0</v>
      </c>
      <c r="D161" s="1" t="s">
        <v>117</v>
      </c>
      <c r="E161" s="91" t="s">
        <v>119</v>
      </c>
      <c r="F161" s="113" t="s">
        <v>139</v>
      </c>
      <c r="G161" s="31" t="s">
        <v>65</v>
      </c>
      <c r="H161" s="7">
        <f t="shared" si="11"/>
        <v>-41500</v>
      </c>
      <c r="I161" s="26">
        <f t="shared" si="10"/>
        <v>0</v>
      </c>
      <c r="K161" t="s">
        <v>0</v>
      </c>
      <c r="M161" s="2">
        <v>465</v>
      </c>
    </row>
    <row r="162" spans="2:13" ht="12.75">
      <c r="B162" s="65">
        <v>2500</v>
      </c>
      <c r="C162" s="1" t="s">
        <v>0</v>
      </c>
      <c r="D162" s="1" t="s">
        <v>117</v>
      </c>
      <c r="E162" s="91" t="s">
        <v>119</v>
      </c>
      <c r="F162" s="113" t="s">
        <v>140</v>
      </c>
      <c r="G162" s="31" t="s">
        <v>67</v>
      </c>
      <c r="H162" s="7">
        <f t="shared" si="11"/>
        <v>-44000</v>
      </c>
      <c r="I162" s="26">
        <f t="shared" si="10"/>
        <v>0</v>
      </c>
      <c r="K162" t="s">
        <v>0</v>
      </c>
      <c r="M162" s="2">
        <v>465</v>
      </c>
    </row>
    <row r="163" spans="2:13" ht="12.75">
      <c r="B163" s="65">
        <v>1000</v>
      </c>
      <c r="C163" s="1" t="s">
        <v>0</v>
      </c>
      <c r="D163" s="1" t="s">
        <v>117</v>
      </c>
      <c r="E163" s="91" t="s">
        <v>119</v>
      </c>
      <c r="F163" s="113" t="s">
        <v>141</v>
      </c>
      <c r="G163" s="31" t="s">
        <v>69</v>
      </c>
      <c r="H163" s="7">
        <f t="shared" si="11"/>
        <v>-45000</v>
      </c>
      <c r="I163" s="26">
        <f t="shared" si="10"/>
        <v>129.03225806451613</v>
      </c>
      <c r="K163" t="s">
        <v>0</v>
      </c>
      <c r="M163" s="2">
        <v>465</v>
      </c>
    </row>
    <row r="164" spans="1:13" s="57" customFormat="1" ht="12.75">
      <c r="A164" s="15"/>
      <c r="B164" s="84">
        <f>SUM(B141:B163)</f>
        <v>45000</v>
      </c>
      <c r="C164" s="15" t="s">
        <v>0</v>
      </c>
      <c r="D164" s="15"/>
      <c r="E164" s="94"/>
      <c r="F164" s="110"/>
      <c r="G164" s="22"/>
      <c r="H164" s="55">
        <v>0</v>
      </c>
      <c r="I164" s="56">
        <f>+B164/M164</f>
        <v>96.7741935483871</v>
      </c>
      <c r="M164" s="2">
        <v>465</v>
      </c>
    </row>
    <row r="165" spans="8:13" ht="12.75">
      <c r="H165" s="7">
        <f>H164-B165</f>
        <v>0</v>
      </c>
      <c r="I165" s="26">
        <f>+B165/M165</f>
        <v>0</v>
      </c>
      <c r="M165" s="2">
        <v>465</v>
      </c>
    </row>
    <row r="166" spans="8:13" ht="12.75">
      <c r="H166" s="7">
        <f>H165-B166</f>
        <v>0</v>
      </c>
      <c r="I166" s="26">
        <f>+B166/M166</f>
        <v>0</v>
      </c>
      <c r="M166" s="2">
        <v>465</v>
      </c>
    </row>
    <row r="167" spans="2:13" ht="12.75">
      <c r="B167" s="59">
        <v>2050</v>
      </c>
      <c r="C167" s="1" t="s">
        <v>95</v>
      </c>
      <c r="D167" s="16" t="s">
        <v>117</v>
      </c>
      <c r="E167" s="91" t="s">
        <v>97</v>
      </c>
      <c r="F167" s="113" t="s">
        <v>115</v>
      </c>
      <c r="G167" s="58" t="s">
        <v>23</v>
      </c>
      <c r="H167" s="7">
        <v>-2050</v>
      </c>
      <c r="I167" s="26">
        <v>4.1</v>
      </c>
      <c r="K167" t="s">
        <v>21</v>
      </c>
      <c r="M167" s="2">
        <v>465</v>
      </c>
    </row>
    <row r="168" spans="2:13" ht="12.75">
      <c r="B168" s="59">
        <v>1400</v>
      </c>
      <c r="C168" s="16" t="s">
        <v>95</v>
      </c>
      <c r="D168" s="60" t="s">
        <v>117</v>
      </c>
      <c r="E168" s="91" t="s">
        <v>97</v>
      </c>
      <c r="F168" s="118" t="s">
        <v>115</v>
      </c>
      <c r="G168" s="58" t="s">
        <v>25</v>
      </c>
      <c r="H168" s="7">
        <v>-3450</v>
      </c>
      <c r="I168" s="26">
        <v>2.8</v>
      </c>
      <c r="K168" t="s">
        <v>21</v>
      </c>
      <c r="L168" s="2"/>
      <c r="M168" s="2">
        <v>465</v>
      </c>
    </row>
    <row r="169" spans="2:13" ht="12.75">
      <c r="B169" s="59">
        <v>2000</v>
      </c>
      <c r="C169" s="16" t="s">
        <v>95</v>
      </c>
      <c r="D169" s="16" t="s">
        <v>117</v>
      </c>
      <c r="E169" s="91" t="s">
        <v>97</v>
      </c>
      <c r="F169" s="112" t="s">
        <v>115</v>
      </c>
      <c r="G169" s="58" t="s">
        <v>27</v>
      </c>
      <c r="H169" s="7">
        <v>-5450</v>
      </c>
      <c r="I169" s="26">
        <v>4</v>
      </c>
      <c r="K169" t="s">
        <v>21</v>
      </c>
      <c r="L169" s="2"/>
      <c r="M169" s="2">
        <v>465</v>
      </c>
    </row>
    <row r="170" spans="1:13" ht="12.75">
      <c r="A170" s="16"/>
      <c r="B170" s="59">
        <v>1800</v>
      </c>
      <c r="C170" s="16" t="s">
        <v>95</v>
      </c>
      <c r="D170" s="16" t="s">
        <v>117</v>
      </c>
      <c r="E170" s="96" t="s">
        <v>97</v>
      </c>
      <c r="F170" s="112" t="s">
        <v>115</v>
      </c>
      <c r="G170" s="58" t="s">
        <v>29</v>
      </c>
      <c r="H170" s="33">
        <v>-38075</v>
      </c>
      <c r="I170" s="54">
        <v>3.6</v>
      </c>
      <c r="J170" s="19"/>
      <c r="K170" t="s">
        <v>21</v>
      </c>
      <c r="L170" s="19"/>
      <c r="M170" s="2">
        <v>465</v>
      </c>
    </row>
    <row r="171" spans="2:13" ht="12.75">
      <c r="B171" s="65">
        <v>1400</v>
      </c>
      <c r="C171" s="1" t="s">
        <v>95</v>
      </c>
      <c r="D171" s="16" t="s">
        <v>117</v>
      </c>
      <c r="E171" s="91" t="s">
        <v>97</v>
      </c>
      <c r="F171" s="113" t="s">
        <v>115</v>
      </c>
      <c r="G171" s="58" t="s">
        <v>31</v>
      </c>
      <c r="H171" s="7">
        <v>-39475</v>
      </c>
      <c r="I171" s="26">
        <v>2.8</v>
      </c>
      <c r="K171" t="s">
        <v>21</v>
      </c>
      <c r="M171" s="2">
        <v>465</v>
      </c>
    </row>
    <row r="172" spans="2:13" ht="12.75">
      <c r="B172" s="65">
        <v>1700</v>
      </c>
      <c r="C172" s="1" t="s">
        <v>95</v>
      </c>
      <c r="D172" s="91" t="s">
        <v>117</v>
      </c>
      <c r="E172" s="91" t="s">
        <v>97</v>
      </c>
      <c r="F172" s="119" t="s">
        <v>115</v>
      </c>
      <c r="G172" s="58" t="s">
        <v>33</v>
      </c>
      <c r="H172" s="7">
        <v>-41675</v>
      </c>
      <c r="I172" s="26">
        <v>3.4</v>
      </c>
      <c r="K172" t="s">
        <v>21</v>
      </c>
      <c r="M172" s="2">
        <v>465</v>
      </c>
    </row>
    <row r="173" spans="2:13" ht="12.75">
      <c r="B173" s="65">
        <v>1600</v>
      </c>
      <c r="C173" s="1" t="s">
        <v>95</v>
      </c>
      <c r="D173" s="16" t="s">
        <v>117</v>
      </c>
      <c r="E173" s="91" t="s">
        <v>97</v>
      </c>
      <c r="F173" s="113" t="s">
        <v>115</v>
      </c>
      <c r="G173" s="31" t="s">
        <v>35</v>
      </c>
      <c r="H173" s="7">
        <v>-43275</v>
      </c>
      <c r="I173" s="26">
        <v>3.2</v>
      </c>
      <c r="K173" t="s">
        <v>21</v>
      </c>
      <c r="M173" s="2">
        <v>465</v>
      </c>
    </row>
    <row r="174" spans="2:13" ht="12.75">
      <c r="B174" s="65">
        <v>1500</v>
      </c>
      <c r="C174" s="1" t="s">
        <v>95</v>
      </c>
      <c r="D174" s="1" t="s">
        <v>117</v>
      </c>
      <c r="E174" s="91" t="s">
        <v>97</v>
      </c>
      <c r="F174" s="113" t="s">
        <v>115</v>
      </c>
      <c r="G174" s="31" t="s">
        <v>37</v>
      </c>
      <c r="H174" s="7">
        <v>-44775</v>
      </c>
      <c r="I174" s="26">
        <v>3</v>
      </c>
      <c r="K174" t="s">
        <v>21</v>
      </c>
      <c r="M174" s="2">
        <v>465</v>
      </c>
    </row>
    <row r="175" spans="1:13" ht="12.75">
      <c r="A175" s="16"/>
      <c r="B175" s="59">
        <v>1600</v>
      </c>
      <c r="C175" s="16" t="s">
        <v>95</v>
      </c>
      <c r="D175" s="16" t="s">
        <v>117</v>
      </c>
      <c r="E175" s="96" t="s">
        <v>97</v>
      </c>
      <c r="F175" s="112" t="s">
        <v>115</v>
      </c>
      <c r="G175" s="34" t="s">
        <v>39</v>
      </c>
      <c r="H175" s="33">
        <v>-82675</v>
      </c>
      <c r="I175" s="54">
        <v>3.2</v>
      </c>
      <c r="J175" s="19"/>
      <c r="K175" t="s">
        <v>21</v>
      </c>
      <c r="L175" s="19"/>
      <c r="M175" s="2">
        <v>465</v>
      </c>
    </row>
    <row r="176" spans="2:13" ht="12.75">
      <c r="B176" s="65">
        <v>1500</v>
      </c>
      <c r="C176" s="1" t="s">
        <v>95</v>
      </c>
      <c r="D176" s="1" t="s">
        <v>117</v>
      </c>
      <c r="E176" s="91" t="s">
        <v>97</v>
      </c>
      <c r="F176" s="113" t="s">
        <v>115</v>
      </c>
      <c r="G176" s="31" t="s">
        <v>39</v>
      </c>
      <c r="H176" s="7">
        <v>-84175</v>
      </c>
      <c r="I176" s="26">
        <v>3</v>
      </c>
      <c r="K176" t="s">
        <v>21</v>
      </c>
      <c r="M176" s="2">
        <v>465</v>
      </c>
    </row>
    <row r="177" spans="2:13" ht="12.75">
      <c r="B177" s="65">
        <v>1800</v>
      </c>
      <c r="C177" s="1" t="s">
        <v>95</v>
      </c>
      <c r="D177" s="1" t="s">
        <v>117</v>
      </c>
      <c r="E177" s="91" t="s">
        <v>97</v>
      </c>
      <c r="F177" s="113" t="s">
        <v>115</v>
      </c>
      <c r="G177" s="31" t="s">
        <v>43</v>
      </c>
      <c r="H177" s="7">
        <v>-85975</v>
      </c>
      <c r="I177" s="26">
        <v>3.6</v>
      </c>
      <c r="K177" t="s">
        <v>21</v>
      </c>
      <c r="M177" s="2">
        <v>465</v>
      </c>
    </row>
    <row r="178" spans="2:13" ht="12.75">
      <c r="B178" s="65">
        <v>1400</v>
      </c>
      <c r="C178" s="1" t="s">
        <v>95</v>
      </c>
      <c r="D178" s="1" t="s">
        <v>117</v>
      </c>
      <c r="E178" s="91" t="s">
        <v>97</v>
      </c>
      <c r="F178" s="113" t="s">
        <v>115</v>
      </c>
      <c r="G178" s="31" t="s">
        <v>45</v>
      </c>
      <c r="H178" s="7">
        <v>-87750</v>
      </c>
      <c r="I178" s="26">
        <v>2.8</v>
      </c>
      <c r="K178" t="s">
        <v>21</v>
      </c>
      <c r="M178" s="2">
        <v>465</v>
      </c>
    </row>
    <row r="179" spans="2:13" ht="12.75">
      <c r="B179" s="65">
        <v>1400</v>
      </c>
      <c r="C179" s="1" t="s">
        <v>95</v>
      </c>
      <c r="D179" s="1" t="s">
        <v>117</v>
      </c>
      <c r="E179" s="91" t="s">
        <v>97</v>
      </c>
      <c r="F179" s="113" t="s">
        <v>115</v>
      </c>
      <c r="G179" s="31" t="s">
        <v>47</v>
      </c>
      <c r="H179" s="7">
        <v>-89150</v>
      </c>
      <c r="I179" s="26">
        <v>2.8</v>
      </c>
      <c r="K179" t="s">
        <v>21</v>
      </c>
      <c r="M179" s="2">
        <v>465</v>
      </c>
    </row>
    <row r="180" spans="2:13" ht="12.75">
      <c r="B180" s="65">
        <v>1550</v>
      </c>
      <c r="C180" s="1" t="s">
        <v>95</v>
      </c>
      <c r="D180" s="1" t="s">
        <v>117</v>
      </c>
      <c r="E180" s="91" t="s">
        <v>97</v>
      </c>
      <c r="F180" s="113" t="s">
        <v>115</v>
      </c>
      <c r="G180" s="31" t="s">
        <v>49</v>
      </c>
      <c r="H180" s="7">
        <v>-90700</v>
      </c>
      <c r="I180" s="26">
        <v>3.1</v>
      </c>
      <c r="K180" t="s">
        <v>21</v>
      </c>
      <c r="M180" s="2">
        <v>465</v>
      </c>
    </row>
    <row r="181" spans="1:13" ht="12.75">
      <c r="A181" s="16"/>
      <c r="B181" s="59">
        <v>2200</v>
      </c>
      <c r="C181" s="1" t="s">
        <v>95</v>
      </c>
      <c r="D181" s="16" t="s">
        <v>117</v>
      </c>
      <c r="E181" s="96" t="s">
        <v>97</v>
      </c>
      <c r="F181" s="112" t="s">
        <v>115</v>
      </c>
      <c r="G181" s="31" t="s">
        <v>51</v>
      </c>
      <c r="H181" s="7">
        <v>-93200</v>
      </c>
      <c r="I181" s="26">
        <v>4.4</v>
      </c>
      <c r="J181" s="19"/>
      <c r="K181" t="s">
        <v>21</v>
      </c>
      <c r="M181" s="2">
        <v>465</v>
      </c>
    </row>
    <row r="182" spans="2:13" ht="12.75">
      <c r="B182" s="65">
        <v>1850</v>
      </c>
      <c r="C182" s="1" t="s">
        <v>95</v>
      </c>
      <c r="D182" s="1" t="s">
        <v>117</v>
      </c>
      <c r="E182" s="91" t="s">
        <v>97</v>
      </c>
      <c r="F182" s="113" t="s">
        <v>115</v>
      </c>
      <c r="G182" s="31" t="s">
        <v>53</v>
      </c>
      <c r="H182" s="7">
        <v>-117850</v>
      </c>
      <c r="I182" s="26">
        <v>3.7</v>
      </c>
      <c r="K182" t="s">
        <v>21</v>
      </c>
      <c r="M182" s="2">
        <v>465</v>
      </c>
    </row>
    <row r="183" spans="2:13" ht="12.75">
      <c r="B183" s="65">
        <v>2000</v>
      </c>
      <c r="C183" s="1" t="s">
        <v>95</v>
      </c>
      <c r="D183" s="1" t="s">
        <v>117</v>
      </c>
      <c r="E183" s="91" t="s">
        <v>97</v>
      </c>
      <c r="F183" s="113" t="s">
        <v>115</v>
      </c>
      <c r="G183" s="31" t="s">
        <v>101</v>
      </c>
      <c r="H183" s="7">
        <v>-120150</v>
      </c>
      <c r="I183" s="26">
        <v>4</v>
      </c>
      <c r="K183" t="s">
        <v>21</v>
      </c>
      <c r="M183" s="2">
        <v>465</v>
      </c>
    </row>
    <row r="184" spans="1:13" ht="12.75">
      <c r="A184" s="16"/>
      <c r="B184" s="59">
        <v>1700</v>
      </c>
      <c r="C184" s="16" t="s">
        <v>95</v>
      </c>
      <c r="D184" s="16" t="s">
        <v>117</v>
      </c>
      <c r="E184" s="96" t="s">
        <v>97</v>
      </c>
      <c r="F184" s="112" t="s">
        <v>115</v>
      </c>
      <c r="G184" s="34" t="s">
        <v>55</v>
      </c>
      <c r="H184" s="33">
        <v>-121850</v>
      </c>
      <c r="I184" s="54">
        <v>3.4</v>
      </c>
      <c r="J184" s="19"/>
      <c r="K184" t="s">
        <v>21</v>
      </c>
      <c r="L184" s="19"/>
      <c r="M184" s="2">
        <v>465</v>
      </c>
    </row>
    <row r="185" spans="2:13" ht="12.75">
      <c r="B185" s="65">
        <v>1500</v>
      </c>
      <c r="C185" s="1" t="s">
        <v>95</v>
      </c>
      <c r="D185" s="1" t="s">
        <v>117</v>
      </c>
      <c r="E185" s="91" t="s">
        <v>97</v>
      </c>
      <c r="F185" s="113" t="s">
        <v>115</v>
      </c>
      <c r="G185" s="31" t="s">
        <v>57</v>
      </c>
      <c r="H185" s="7">
        <v>-123350</v>
      </c>
      <c r="I185" s="26">
        <v>3</v>
      </c>
      <c r="K185" t="s">
        <v>21</v>
      </c>
      <c r="M185" s="2">
        <v>465</v>
      </c>
    </row>
    <row r="186" spans="2:13" ht="12.75">
      <c r="B186" s="65">
        <v>1650</v>
      </c>
      <c r="C186" s="1" t="s">
        <v>95</v>
      </c>
      <c r="D186" s="1" t="s">
        <v>117</v>
      </c>
      <c r="E186" s="91" t="s">
        <v>97</v>
      </c>
      <c r="F186" s="113" t="s">
        <v>115</v>
      </c>
      <c r="G186" s="31" t="s">
        <v>59</v>
      </c>
      <c r="H186" s="7">
        <v>-125000</v>
      </c>
      <c r="I186" s="26">
        <v>3.3</v>
      </c>
      <c r="K186" t="s">
        <v>21</v>
      </c>
      <c r="M186" s="2">
        <v>465</v>
      </c>
    </row>
    <row r="187" spans="1:13" ht="12.75">
      <c r="A187" s="16"/>
      <c r="B187" s="59">
        <v>1800</v>
      </c>
      <c r="C187" s="16" t="s">
        <v>95</v>
      </c>
      <c r="D187" s="16" t="s">
        <v>117</v>
      </c>
      <c r="E187" s="96" t="s">
        <v>97</v>
      </c>
      <c r="F187" s="112" t="s">
        <v>115</v>
      </c>
      <c r="G187" s="34" t="s">
        <v>61</v>
      </c>
      <c r="H187" s="33">
        <v>-153350</v>
      </c>
      <c r="I187" s="54">
        <v>3.6</v>
      </c>
      <c r="J187" s="19"/>
      <c r="K187" t="s">
        <v>21</v>
      </c>
      <c r="L187" s="19"/>
      <c r="M187" s="2">
        <v>465</v>
      </c>
    </row>
    <row r="188" spans="2:13" ht="12.75">
      <c r="B188" s="65">
        <v>2000</v>
      </c>
      <c r="C188" s="1" t="s">
        <v>95</v>
      </c>
      <c r="D188" s="1" t="s">
        <v>117</v>
      </c>
      <c r="E188" s="91" t="s">
        <v>97</v>
      </c>
      <c r="F188" s="113" t="s">
        <v>113</v>
      </c>
      <c r="G188" s="31" t="s">
        <v>63</v>
      </c>
      <c r="H188" s="7">
        <v>-155350</v>
      </c>
      <c r="I188" s="26">
        <v>4</v>
      </c>
      <c r="K188" t="s">
        <v>21</v>
      </c>
      <c r="M188" s="2">
        <v>465</v>
      </c>
    </row>
    <row r="189" spans="2:13" ht="12.75">
      <c r="B189" s="65">
        <v>1600</v>
      </c>
      <c r="C189" s="1" t="s">
        <v>95</v>
      </c>
      <c r="D189" s="1" t="s">
        <v>117</v>
      </c>
      <c r="E189" s="91" t="s">
        <v>97</v>
      </c>
      <c r="F189" s="113" t="s">
        <v>113</v>
      </c>
      <c r="G189" s="31" t="s">
        <v>65</v>
      </c>
      <c r="H189" s="7">
        <v>-157500</v>
      </c>
      <c r="I189" s="26">
        <v>3.2</v>
      </c>
      <c r="K189" t="s">
        <v>21</v>
      </c>
      <c r="M189" s="2">
        <v>465</v>
      </c>
    </row>
    <row r="190" spans="2:13" ht="12.75">
      <c r="B190" s="65">
        <v>2200</v>
      </c>
      <c r="C190" s="1" t="s">
        <v>95</v>
      </c>
      <c r="D190" s="1" t="s">
        <v>117</v>
      </c>
      <c r="E190" s="91" t="s">
        <v>97</v>
      </c>
      <c r="F190" s="113" t="s">
        <v>113</v>
      </c>
      <c r="G190" s="31" t="s">
        <v>67</v>
      </c>
      <c r="H190" s="7">
        <v>-159700</v>
      </c>
      <c r="I190" s="26">
        <v>4.4</v>
      </c>
      <c r="K190" t="s">
        <v>21</v>
      </c>
      <c r="M190" s="2">
        <v>465</v>
      </c>
    </row>
    <row r="191" spans="2:13" ht="12.75">
      <c r="B191" s="65">
        <v>1400</v>
      </c>
      <c r="C191" s="1" t="s">
        <v>95</v>
      </c>
      <c r="D191" s="1" t="s">
        <v>117</v>
      </c>
      <c r="E191" s="91" t="s">
        <v>97</v>
      </c>
      <c r="F191" s="113" t="s">
        <v>113</v>
      </c>
      <c r="G191" s="31" t="s">
        <v>69</v>
      </c>
      <c r="H191" s="7">
        <v>-161250</v>
      </c>
      <c r="I191" s="26">
        <v>2.8</v>
      </c>
      <c r="K191" t="s">
        <v>21</v>
      </c>
      <c r="M191" s="2">
        <v>465</v>
      </c>
    </row>
    <row r="192" spans="2:13" ht="12.75">
      <c r="B192" s="65">
        <v>2200</v>
      </c>
      <c r="C192" s="1" t="s">
        <v>95</v>
      </c>
      <c r="D192" s="1" t="s">
        <v>117</v>
      </c>
      <c r="E192" s="91" t="s">
        <v>97</v>
      </c>
      <c r="F192" s="113" t="s">
        <v>142</v>
      </c>
      <c r="G192" s="31" t="s">
        <v>71</v>
      </c>
      <c r="H192" s="7">
        <v>-163450</v>
      </c>
      <c r="I192" s="26">
        <v>4.4</v>
      </c>
      <c r="K192" t="s">
        <v>21</v>
      </c>
      <c r="M192" s="2">
        <v>465</v>
      </c>
    </row>
    <row r="193" spans="1:13" s="57" customFormat="1" ht="12.75">
      <c r="A193" s="15"/>
      <c r="B193" s="84">
        <f>SUM(B167:B192)</f>
        <v>44800</v>
      </c>
      <c r="C193" s="15"/>
      <c r="D193" s="15"/>
      <c r="E193" s="94" t="s">
        <v>97</v>
      </c>
      <c r="F193" s="110"/>
      <c r="G193" s="22"/>
      <c r="H193" s="55">
        <v>0</v>
      </c>
      <c r="I193" s="56">
        <f>+B193/M193</f>
        <v>96.34408602150538</v>
      </c>
      <c r="M193" s="2">
        <v>465</v>
      </c>
    </row>
    <row r="194" spans="8:13" ht="12.75">
      <c r="H194" s="7">
        <f>H193-B194</f>
        <v>0</v>
      </c>
      <c r="I194" s="26">
        <f>+B194/M194</f>
        <v>0</v>
      </c>
      <c r="M194" s="2">
        <v>465</v>
      </c>
    </row>
    <row r="195" spans="8:13" ht="12.75">
      <c r="H195" s="7">
        <f>H194-B195</f>
        <v>0</v>
      </c>
      <c r="I195" s="26">
        <f>+B195/M195</f>
        <v>0</v>
      </c>
      <c r="M195" s="2">
        <v>465</v>
      </c>
    </row>
    <row r="196" spans="2:13" ht="12.75">
      <c r="B196" s="65">
        <v>300</v>
      </c>
      <c r="C196" s="1" t="s">
        <v>143</v>
      </c>
      <c r="D196" s="1" t="s">
        <v>117</v>
      </c>
      <c r="E196" s="91" t="s">
        <v>105</v>
      </c>
      <c r="F196" s="113" t="s">
        <v>144</v>
      </c>
      <c r="G196" s="31" t="s">
        <v>49</v>
      </c>
      <c r="H196" s="7">
        <v>-91000</v>
      </c>
      <c r="I196" s="26">
        <v>0.6</v>
      </c>
      <c r="K196" t="s">
        <v>21</v>
      </c>
      <c r="M196" s="2">
        <v>465</v>
      </c>
    </row>
    <row r="197" spans="2:13" ht="12.75">
      <c r="B197" s="65">
        <v>300</v>
      </c>
      <c r="C197" s="1" t="s">
        <v>143</v>
      </c>
      <c r="D197" s="1" t="s">
        <v>117</v>
      </c>
      <c r="E197" s="91" t="s">
        <v>105</v>
      </c>
      <c r="F197" s="113" t="s">
        <v>188</v>
      </c>
      <c r="G197" s="31" t="s">
        <v>53</v>
      </c>
      <c r="H197" s="7">
        <v>-118150</v>
      </c>
      <c r="I197" s="26">
        <v>0.6</v>
      </c>
      <c r="K197" t="s">
        <v>21</v>
      </c>
      <c r="M197" s="2">
        <v>465</v>
      </c>
    </row>
    <row r="198" spans="2:13" ht="12.75">
      <c r="B198" s="65">
        <v>5300</v>
      </c>
      <c r="C198" s="1" t="s">
        <v>109</v>
      </c>
      <c r="D198" s="1" t="s">
        <v>117</v>
      </c>
      <c r="E198" s="91" t="s">
        <v>105</v>
      </c>
      <c r="F198" s="113" t="s">
        <v>184</v>
      </c>
      <c r="G198" s="31" t="s">
        <v>59</v>
      </c>
      <c r="H198" s="7">
        <v>-130300</v>
      </c>
      <c r="I198" s="26">
        <v>10.6</v>
      </c>
      <c r="K198" t="s">
        <v>21</v>
      </c>
      <c r="M198" s="2">
        <v>465</v>
      </c>
    </row>
    <row r="199" spans="2:13" ht="12.75">
      <c r="B199" s="65">
        <v>1250</v>
      </c>
      <c r="C199" s="1" t="s">
        <v>145</v>
      </c>
      <c r="D199" s="1" t="s">
        <v>117</v>
      </c>
      <c r="E199" s="91" t="s">
        <v>105</v>
      </c>
      <c r="F199" s="113" t="s">
        <v>184</v>
      </c>
      <c r="G199" s="31" t="s">
        <v>59</v>
      </c>
      <c r="H199" s="7">
        <v>-151550</v>
      </c>
      <c r="I199" s="26">
        <v>2.5</v>
      </c>
      <c r="K199" t="s">
        <v>21</v>
      </c>
      <c r="M199" s="2">
        <v>465</v>
      </c>
    </row>
    <row r="200" spans="2:13" ht="12.75">
      <c r="B200" s="65">
        <v>150</v>
      </c>
      <c r="C200" s="16" t="s">
        <v>146</v>
      </c>
      <c r="D200" s="1" t="s">
        <v>117</v>
      </c>
      <c r="E200" s="91" t="s">
        <v>105</v>
      </c>
      <c r="F200" s="113" t="s">
        <v>187</v>
      </c>
      <c r="G200" s="31" t="s">
        <v>67</v>
      </c>
      <c r="H200" s="7">
        <v>-159850</v>
      </c>
      <c r="I200" s="26">
        <v>0.3</v>
      </c>
      <c r="K200" t="s">
        <v>21</v>
      </c>
      <c r="M200" s="2">
        <v>465</v>
      </c>
    </row>
    <row r="201" spans="1:13" s="57" customFormat="1" ht="12.75">
      <c r="A201" s="15"/>
      <c r="B201" s="84">
        <f>SUM(B196:B200)</f>
        <v>7300</v>
      </c>
      <c r="C201" s="15"/>
      <c r="D201" s="15"/>
      <c r="E201" s="94" t="s">
        <v>105</v>
      </c>
      <c r="F201" s="110"/>
      <c r="G201" s="22"/>
      <c r="H201" s="55">
        <v>0</v>
      </c>
      <c r="I201" s="56">
        <f>+B201/M201</f>
        <v>15.698924731182796</v>
      </c>
      <c r="M201" s="2">
        <v>465</v>
      </c>
    </row>
    <row r="202" spans="8:13" ht="12.75">
      <c r="H202" s="7">
        <f>H201-B202</f>
        <v>0</v>
      </c>
      <c r="I202" s="26">
        <f>+B202/M202</f>
        <v>0</v>
      </c>
      <c r="M202" s="2">
        <v>465</v>
      </c>
    </row>
    <row r="203" spans="2:13" ht="12.75">
      <c r="B203" s="9"/>
      <c r="H203" s="7">
        <f>H202-B203</f>
        <v>0</v>
      </c>
      <c r="I203" s="26">
        <f>+B203/M203</f>
        <v>0</v>
      </c>
      <c r="M203" s="2">
        <v>465</v>
      </c>
    </row>
    <row r="204" spans="2:13" ht="12.75">
      <c r="B204" s="9"/>
      <c r="H204" s="7">
        <f>H203-B204</f>
        <v>0</v>
      </c>
      <c r="I204" s="26">
        <f>+B204/M204</f>
        <v>0</v>
      </c>
      <c r="M204" s="2">
        <v>465</v>
      </c>
    </row>
    <row r="205" spans="2:13" ht="12.75">
      <c r="B205" s="9">
        <v>110000</v>
      </c>
      <c r="C205" s="1" t="s">
        <v>21</v>
      </c>
      <c r="D205" s="1" t="s">
        <v>117</v>
      </c>
      <c r="E205" s="91" t="s">
        <v>118</v>
      </c>
      <c r="F205" s="113" t="s">
        <v>191</v>
      </c>
      <c r="G205" s="31" t="s">
        <v>61</v>
      </c>
      <c r="H205" s="7">
        <f>H204-B205</f>
        <v>-110000</v>
      </c>
      <c r="I205" s="26">
        <f>+B205/M205</f>
        <v>236.55913978494624</v>
      </c>
      <c r="M205" s="2">
        <v>465</v>
      </c>
    </row>
    <row r="206" spans="1:13" s="57" customFormat="1" ht="12.75">
      <c r="A206" s="15"/>
      <c r="B206" s="84">
        <f>SUM(B204:B205)</f>
        <v>110000</v>
      </c>
      <c r="C206" s="15" t="s">
        <v>192</v>
      </c>
      <c r="D206" s="15"/>
      <c r="E206" s="94"/>
      <c r="F206" s="110"/>
      <c r="G206" s="22"/>
      <c r="H206" s="55">
        <v>0</v>
      </c>
      <c r="I206" s="56">
        <v>0</v>
      </c>
      <c r="M206" s="2">
        <v>465</v>
      </c>
    </row>
    <row r="207" spans="1:13" s="19" customFormat="1" ht="12.75">
      <c r="A207" s="16"/>
      <c r="B207" s="59"/>
      <c r="C207" s="16"/>
      <c r="D207" s="16"/>
      <c r="E207" s="96"/>
      <c r="F207" s="112"/>
      <c r="G207" s="34"/>
      <c r="H207" s="7">
        <f>H206-B207</f>
        <v>0</v>
      </c>
      <c r="I207" s="26">
        <f aca="true" t="shared" si="12" ref="I207:I215">+B207/M207</f>
        <v>0</v>
      </c>
      <c r="M207" s="2">
        <v>465</v>
      </c>
    </row>
    <row r="208" spans="1:13" s="19" customFormat="1" ht="12.75">
      <c r="A208" s="16"/>
      <c r="B208" s="59"/>
      <c r="C208" s="16"/>
      <c r="D208" s="16"/>
      <c r="E208" s="96"/>
      <c r="F208" s="112"/>
      <c r="G208" s="34"/>
      <c r="H208" s="7">
        <f>H207-B208</f>
        <v>0</v>
      </c>
      <c r="I208" s="26">
        <f t="shared" si="12"/>
        <v>0</v>
      </c>
      <c r="M208" s="2">
        <v>465</v>
      </c>
    </row>
    <row r="209" spans="1:13" s="19" customFormat="1" ht="12.75">
      <c r="A209" s="16"/>
      <c r="B209" s="59"/>
      <c r="C209" s="16"/>
      <c r="D209" s="16"/>
      <c r="E209" s="96"/>
      <c r="F209" s="112"/>
      <c r="G209" s="34"/>
      <c r="H209" s="7">
        <f>H208-B209</f>
        <v>0</v>
      </c>
      <c r="I209" s="26">
        <f t="shared" si="12"/>
        <v>0</v>
      </c>
      <c r="M209" s="2">
        <v>465</v>
      </c>
    </row>
    <row r="210" spans="1:13" s="19" customFormat="1" ht="12.75">
      <c r="A210" s="16"/>
      <c r="B210" s="59"/>
      <c r="C210" s="16"/>
      <c r="D210" s="16"/>
      <c r="E210" s="96"/>
      <c r="F210" s="112"/>
      <c r="G210" s="34"/>
      <c r="H210" s="7">
        <f>H209-B210</f>
        <v>0</v>
      </c>
      <c r="I210" s="26">
        <f t="shared" si="12"/>
        <v>0</v>
      </c>
      <c r="M210" s="2">
        <v>465</v>
      </c>
    </row>
    <row r="211" spans="1:13" s="74" customFormat="1" ht="13.5" thickBot="1">
      <c r="A211" s="70"/>
      <c r="B211" s="66">
        <f>+B215</f>
        <v>20000</v>
      </c>
      <c r="C211" s="70"/>
      <c r="D211" s="45" t="s">
        <v>199</v>
      </c>
      <c r="E211" s="104"/>
      <c r="F211" s="120"/>
      <c r="G211" s="71"/>
      <c r="H211" s="72"/>
      <c r="I211" s="73">
        <f t="shared" si="12"/>
        <v>43.01075268817204</v>
      </c>
      <c r="M211" s="2">
        <v>465</v>
      </c>
    </row>
    <row r="212" spans="1:13" s="19" customFormat="1" ht="12.75">
      <c r="A212" s="16"/>
      <c r="B212" s="59"/>
      <c r="C212" s="16"/>
      <c r="D212" s="16"/>
      <c r="E212" s="96"/>
      <c r="F212" s="112"/>
      <c r="G212" s="34"/>
      <c r="H212" s="7">
        <v>0</v>
      </c>
      <c r="I212" s="26">
        <f t="shared" si="12"/>
        <v>0</v>
      </c>
      <c r="M212" s="2">
        <v>465</v>
      </c>
    </row>
    <row r="213" spans="1:13" s="19" customFormat="1" ht="12.75">
      <c r="A213" s="16"/>
      <c r="B213" s="59"/>
      <c r="C213" s="16"/>
      <c r="D213" s="16"/>
      <c r="E213" s="96"/>
      <c r="F213" s="112"/>
      <c r="G213" s="34"/>
      <c r="H213" s="7">
        <f>H212-B213</f>
        <v>0</v>
      </c>
      <c r="I213" s="26">
        <f t="shared" si="12"/>
        <v>0</v>
      </c>
      <c r="M213" s="2">
        <v>465</v>
      </c>
    </row>
    <row r="214" spans="1:13" s="19" customFormat="1" ht="12.75">
      <c r="A214" s="16"/>
      <c r="B214" s="33">
        <v>20000</v>
      </c>
      <c r="C214" s="16" t="s">
        <v>200</v>
      </c>
      <c r="D214" s="16" t="s">
        <v>201</v>
      </c>
      <c r="E214" s="16" t="s">
        <v>202</v>
      </c>
      <c r="F214" s="62" t="s">
        <v>216</v>
      </c>
      <c r="G214" s="62" t="s">
        <v>65</v>
      </c>
      <c r="H214" s="33">
        <f>H213-B214</f>
        <v>-20000</v>
      </c>
      <c r="I214" s="54">
        <f t="shared" si="12"/>
        <v>42.5531914893617</v>
      </c>
      <c r="K214" s="19" t="s">
        <v>172</v>
      </c>
      <c r="M214" s="2">
        <v>470</v>
      </c>
    </row>
    <row r="215" spans="1:13" s="57" customFormat="1" ht="12.75">
      <c r="A215" s="15"/>
      <c r="B215" s="84">
        <f>SUM(B214)</f>
        <v>20000</v>
      </c>
      <c r="C215" s="15" t="s">
        <v>200</v>
      </c>
      <c r="D215" s="15"/>
      <c r="E215" s="124" t="s">
        <v>203</v>
      </c>
      <c r="F215" s="110"/>
      <c r="G215" s="22"/>
      <c r="H215" s="55">
        <v>0</v>
      </c>
      <c r="I215" s="56">
        <f t="shared" si="12"/>
        <v>43.01075268817204</v>
      </c>
      <c r="M215" s="123">
        <v>465</v>
      </c>
    </row>
    <row r="216" spans="8:13" ht="12.75">
      <c r="H216" s="7">
        <v>0</v>
      </c>
      <c r="I216" s="26">
        <f aca="true" t="shared" si="13" ref="I216:I222">+B216/M216</f>
        <v>0</v>
      </c>
      <c r="M216" s="2">
        <v>465</v>
      </c>
    </row>
    <row r="217" spans="8:13" ht="12.75">
      <c r="H217" s="7">
        <f>H216-B217</f>
        <v>0</v>
      </c>
      <c r="I217" s="26">
        <f t="shared" si="13"/>
        <v>0</v>
      </c>
      <c r="M217" s="2">
        <v>465</v>
      </c>
    </row>
    <row r="218" spans="8:13" ht="12.75">
      <c r="H218" s="7">
        <f>H217-B218</f>
        <v>0</v>
      </c>
      <c r="I218" s="26">
        <f t="shared" si="13"/>
        <v>0</v>
      </c>
      <c r="M218" s="2">
        <v>465</v>
      </c>
    </row>
    <row r="219" spans="8:13" ht="12.75">
      <c r="H219" s="7">
        <f>H218-B219</f>
        <v>0</v>
      </c>
      <c r="I219" s="26">
        <f t="shared" si="13"/>
        <v>0</v>
      </c>
      <c r="M219" s="2">
        <v>465</v>
      </c>
    </row>
    <row r="220" spans="1:13" s="74" customFormat="1" ht="13.5" thickBot="1">
      <c r="A220" s="70"/>
      <c r="B220" s="66">
        <f>+B289+B284+B279+B275+B245</f>
        <v>267400</v>
      </c>
      <c r="C220" s="70"/>
      <c r="D220" s="45" t="s">
        <v>15</v>
      </c>
      <c r="E220" s="104"/>
      <c r="F220" s="120"/>
      <c r="G220" s="71"/>
      <c r="H220" s="72"/>
      <c r="I220" s="73">
        <f t="shared" si="13"/>
        <v>575.0537634408602</v>
      </c>
      <c r="M220" s="2">
        <v>465</v>
      </c>
    </row>
    <row r="221" spans="8:13" ht="12.75">
      <c r="H221" s="7">
        <v>0</v>
      </c>
      <c r="I221" s="26">
        <f t="shared" si="13"/>
        <v>0</v>
      </c>
      <c r="M221" s="2">
        <v>465</v>
      </c>
    </row>
    <row r="222" spans="8:13" ht="12.75">
      <c r="H222" s="7">
        <f>H221-B222</f>
        <v>0</v>
      </c>
      <c r="I222" s="26">
        <f t="shared" si="13"/>
        <v>0</v>
      </c>
      <c r="M222" s="2">
        <v>465</v>
      </c>
    </row>
    <row r="223" spans="2:13" ht="12.75">
      <c r="B223" s="65">
        <v>3000</v>
      </c>
      <c r="C223" s="1" t="s">
        <v>0</v>
      </c>
      <c r="D223" s="1" t="s">
        <v>147</v>
      </c>
      <c r="E223" s="91" t="s">
        <v>148</v>
      </c>
      <c r="F223" s="113" t="s">
        <v>149</v>
      </c>
      <c r="G223" s="31" t="s">
        <v>23</v>
      </c>
      <c r="H223" s="7">
        <f aca="true" t="shared" si="14" ref="H223:H244">H222-B223</f>
        <v>-3000</v>
      </c>
      <c r="I223" s="26">
        <f aca="true" t="shared" si="15" ref="I223:I244">+B223/M223</f>
        <v>6.451612903225806</v>
      </c>
      <c r="K223" t="s">
        <v>0</v>
      </c>
      <c r="M223" s="2">
        <v>465</v>
      </c>
    </row>
    <row r="224" spans="2:13" ht="12.75">
      <c r="B224" s="65">
        <v>2000</v>
      </c>
      <c r="C224" s="1" t="s">
        <v>0</v>
      </c>
      <c r="D224" s="1" t="s">
        <v>147</v>
      </c>
      <c r="E224" s="91" t="s">
        <v>148</v>
      </c>
      <c r="F224" s="113" t="s">
        <v>150</v>
      </c>
      <c r="G224" s="31" t="s">
        <v>27</v>
      </c>
      <c r="H224" s="7">
        <f t="shared" si="14"/>
        <v>-5000</v>
      </c>
      <c r="I224" s="26">
        <f t="shared" si="15"/>
        <v>4.301075268817204</v>
      </c>
      <c r="K224" t="s">
        <v>0</v>
      </c>
      <c r="M224" s="2">
        <v>465</v>
      </c>
    </row>
    <row r="225" spans="2:13" ht="12.75">
      <c r="B225" s="65">
        <v>2500</v>
      </c>
      <c r="C225" s="1" t="s">
        <v>0</v>
      </c>
      <c r="D225" s="1" t="s">
        <v>147</v>
      </c>
      <c r="E225" s="91" t="s">
        <v>148</v>
      </c>
      <c r="F225" s="113" t="s">
        <v>151</v>
      </c>
      <c r="G225" s="31" t="s">
        <v>29</v>
      </c>
      <c r="H225" s="7">
        <f t="shared" si="14"/>
        <v>-7500</v>
      </c>
      <c r="I225" s="26">
        <f t="shared" si="15"/>
        <v>5.376344086021505</v>
      </c>
      <c r="K225" t="s">
        <v>0</v>
      </c>
      <c r="M225" s="2">
        <v>465</v>
      </c>
    </row>
    <row r="226" spans="2:13" ht="12.75">
      <c r="B226" s="65">
        <v>3000</v>
      </c>
      <c r="C226" s="1" t="s">
        <v>0</v>
      </c>
      <c r="D226" s="1" t="s">
        <v>147</v>
      </c>
      <c r="E226" s="91" t="s">
        <v>148</v>
      </c>
      <c r="F226" s="113" t="s">
        <v>152</v>
      </c>
      <c r="G226" s="31" t="s">
        <v>31</v>
      </c>
      <c r="H226" s="7">
        <f t="shared" si="14"/>
        <v>-10500</v>
      </c>
      <c r="I226" s="26">
        <f t="shared" si="15"/>
        <v>6.451612903225806</v>
      </c>
      <c r="K226" t="s">
        <v>0</v>
      </c>
      <c r="M226" s="2">
        <v>465</v>
      </c>
    </row>
    <row r="227" spans="2:13" ht="12.75">
      <c r="B227" s="65">
        <v>3000</v>
      </c>
      <c r="C227" s="1" t="s">
        <v>0</v>
      </c>
      <c r="D227" s="1" t="s">
        <v>147</v>
      </c>
      <c r="E227" s="91" t="s">
        <v>148</v>
      </c>
      <c r="F227" s="113" t="s">
        <v>153</v>
      </c>
      <c r="G227" s="31" t="s">
        <v>33</v>
      </c>
      <c r="H227" s="7">
        <f t="shared" si="14"/>
        <v>-13500</v>
      </c>
      <c r="I227" s="26">
        <f t="shared" si="15"/>
        <v>6.451612903225806</v>
      </c>
      <c r="K227" t="s">
        <v>0</v>
      </c>
      <c r="M227" s="2">
        <v>465</v>
      </c>
    </row>
    <row r="228" spans="2:13" ht="12.75">
      <c r="B228" s="65">
        <v>3000</v>
      </c>
      <c r="C228" s="1" t="s">
        <v>0</v>
      </c>
      <c r="D228" s="1" t="s">
        <v>147</v>
      </c>
      <c r="E228" s="91" t="s">
        <v>148</v>
      </c>
      <c r="F228" s="113" t="s">
        <v>154</v>
      </c>
      <c r="G228" s="31" t="s">
        <v>35</v>
      </c>
      <c r="H228" s="7">
        <f t="shared" si="14"/>
        <v>-16500</v>
      </c>
      <c r="I228" s="26">
        <f t="shared" si="15"/>
        <v>6.451612903225806</v>
      </c>
      <c r="K228" t="s">
        <v>0</v>
      </c>
      <c r="M228" s="2">
        <v>465</v>
      </c>
    </row>
    <row r="229" spans="2:13" ht="12.75">
      <c r="B229" s="65">
        <v>3000</v>
      </c>
      <c r="C229" s="1" t="s">
        <v>0</v>
      </c>
      <c r="D229" s="1" t="s">
        <v>147</v>
      </c>
      <c r="E229" s="91" t="s">
        <v>148</v>
      </c>
      <c r="F229" s="113" t="s">
        <v>155</v>
      </c>
      <c r="G229" s="31" t="s">
        <v>37</v>
      </c>
      <c r="H229" s="7">
        <f t="shared" si="14"/>
        <v>-19500</v>
      </c>
      <c r="I229" s="26">
        <f t="shared" si="15"/>
        <v>6.451612903225806</v>
      </c>
      <c r="K229" t="s">
        <v>0</v>
      </c>
      <c r="M229" s="2">
        <v>465</v>
      </c>
    </row>
    <row r="230" spans="2:13" ht="12.75">
      <c r="B230" s="65">
        <v>3000</v>
      </c>
      <c r="C230" s="1" t="s">
        <v>0</v>
      </c>
      <c r="D230" s="1" t="s">
        <v>147</v>
      </c>
      <c r="E230" s="91" t="s">
        <v>148</v>
      </c>
      <c r="F230" s="113" t="s">
        <v>156</v>
      </c>
      <c r="G230" s="31" t="s">
        <v>39</v>
      </c>
      <c r="H230" s="7">
        <f t="shared" si="14"/>
        <v>-22500</v>
      </c>
      <c r="I230" s="26">
        <f t="shared" si="15"/>
        <v>6.451612903225806</v>
      </c>
      <c r="K230" t="s">
        <v>0</v>
      </c>
      <c r="M230" s="2">
        <v>465</v>
      </c>
    </row>
    <row r="231" spans="2:13" ht="12.75">
      <c r="B231" s="9">
        <v>1000</v>
      </c>
      <c r="C231" s="1" t="s">
        <v>0</v>
      </c>
      <c r="D231" s="1" t="s">
        <v>147</v>
      </c>
      <c r="E231" s="91" t="s">
        <v>148</v>
      </c>
      <c r="F231" s="113" t="s">
        <v>157</v>
      </c>
      <c r="G231" s="31" t="s">
        <v>41</v>
      </c>
      <c r="H231" s="7">
        <f t="shared" si="14"/>
        <v>-23500</v>
      </c>
      <c r="I231" s="26">
        <f t="shared" si="15"/>
        <v>2.150537634408602</v>
      </c>
      <c r="K231" t="s">
        <v>0</v>
      </c>
      <c r="M231" s="2">
        <v>465</v>
      </c>
    </row>
    <row r="232" spans="2:13" ht="12.75">
      <c r="B232" s="65">
        <v>3000</v>
      </c>
      <c r="C232" s="1" t="s">
        <v>0</v>
      </c>
      <c r="D232" s="1" t="s">
        <v>147</v>
      </c>
      <c r="E232" s="91" t="s">
        <v>148</v>
      </c>
      <c r="F232" s="113" t="s">
        <v>158</v>
      </c>
      <c r="G232" s="31" t="s">
        <v>43</v>
      </c>
      <c r="H232" s="7">
        <f t="shared" si="14"/>
        <v>-26500</v>
      </c>
      <c r="I232" s="26">
        <f t="shared" si="15"/>
        <v>6.451612903225806</v>
      </c>
      <c r="K232" t="s">
        <v>0</v>
      </c>
      <c r="M232" s="2">
        <v>465</v>
      </c>
    </row>
    <row r="233" spans="2:13" ht="12.75">
      <c r="B233" s="65">
        <v>2000</v>
      </c>
      <c r="C233" s="1" t="s">
        <v>0</v>
      </c>
      <c r="D233" s="1" t="s">
        <v>147</v>
      </c>
      <c r="E233" s="91" t="s">
        <v>148</v>
      </c>
      <c r="F233" s="113" t="s">
        <v>159</v>
      </c>
      <c r="G233" s="31" t="s">
        <v>45</v>
      </c>
      <c r="H233" s="7">
        <f t="shared" si="14"/>
        <v>-28500</v>
      </c>
      <c r="I233" s="26">
        <f t="shared" si="15"/>
        <v>4.301075268817204</v>
      </c>
      <c r="K233" t="s">
        <v>0</v>
      </c>
      <c r="M233" s="2">
        <v>465</v>
      </c>
    </row>
    <row r="234" spans="2:13" ht="12.75">
      <c r="B234" s="65">
        <v>2500</v>
      </c>
      <c r="C234" s="1" t="s">
        <v>0</v>
      </c>
      <c r="D234" s="1" t="s">
        <v>147</v>
      </c>
      <c r="E234" s="91" t="s">
        <v>148</v>
      </c>
      <c r="F234" s="113" t="s">
        <v>160</v>
      </c>
      <c r="G234" s="31" t="s">
        <v>47</v>
      </c>
      <c r="H234" s="7">
        <f t="shared" si="14"/>
        <v>-31000</v>
      </c>
      <c r="I234" s="26">
        <f t="shared" si="15"/>
        <v>5.376344086021505</v>
      </c>
      <c r="K234" t="s">
        <v>0</v>
      </c>
      <c r="M234" s="2">
        <v>465</v>
      </c>
    </row>
    <row r="235" spans="2:13" ht="12.75">
      <c r="B235" s="65">
        <v>3000</v>
      </c>
      <c r="C235" s="1" t="s">
        <v>0</v>
      </c>
      <c r="D235" s="1" t="s">
        <v>147</v>
      </c>
      <c r="E235" s="91" t="s">
        <v>148</v>
      </c>
      <c r="F235" s="113" t="s">
        <v>161</v>
      </c>
      <c r="G235" s="31" t="s">
        <v>49</v>
      </c>
      <c r="H235" s="7">
        <f t="shared" si="14"/>
        <v>-34000</v>
      </c>
      <c r="I235" s="26">
        <f t="shared" si="15"/>
        <v>6.451612903225806</v>
      </c>
      <c r="K235" t="s">
        <v>0</v>
      </c>
      <c r="M235" s="2">
        <v>465</v>
      </c>
    </row>
    <row r="236" spans="2:13" ht="12.75">
      <c r="B236" s="65">
        <v>1000</v>
      </c>
      <c r="C236" s="1" t="s">
        <v>0</v>
      </c>
      <c r="D236" s="1" t="s">
        <v>147</v>
      </c>
      <c r="E236" s="91" t="s">
        <v>148</v>
      </c>
      <c r="F236" s="113" t="s">
        <v>162</v>
      </c>
      <c r="G236" s="31" t="s">
        <v>51</v>
      </c>
      <c r="H236" s="7">
        <f t="shared" si="14"/>
        <v>-35000</v>
      </c>
      <c r="I236" s="26">
        <f t="shared" si="15"/>
        <v>2.150537634408602</v>
      </c>
      <c r="K236" t="s">
        <v>0</v>
      </c>
      <c r="M236" s="2">
        <v>465</v>
      </c>
    </row>
    <row r="237" spans="2:13" ht="12.75">
      <c r="B237" s="65">
        <v>2500</v>
      </c>
      <c r="C237" s="1" t="s">
        <v>0</v>
      </c>
      <c r="D237" s="1" t="s">
        <v>147</v>
      </c>
      <c r="E237" s="91" t="s">
        <v>148</v>
      </c>
      <c r="F237" s="113" t="s">
        <v>163</v>
      </c>
      <c r="G237" s="31" t="s">
        <v>53</v>
      </c>
      <c r="H237" s="7">
        <f t="shared" si="14"/>
        <v>-37500</v>
      </c>
      <c r="I237" s="26">
        <f t="shared" si="15"/>
        <v>5.376344086021505</v>
      </c>
      <c r="K237" t="s">
        <v>0</v>
      </c>
      <c r="M237" s="2">
        <v>465</v>
      </c>
    </row>
    <row r="238" spans="2:13" ht="12.75">
      <c r="B238" s="65">
        <v>2500</v>
      </c>
      <c r="C238" s="1" t="s">
        <v>0</v>
      </c>
      <c r="D238" s="1" t="s">
        <v>147</v>
      </c>
      <c r="E238" s="91" t="s">
        <v>148</v>
      </c>
      <c r="F238" s="113" t="s">
        <v>164</v>
      </c>
      <c r="G238" s="31" t="s">
        <v>55</v>
      </c>
      <c r="H238" s="7">
        <f t="shared" si="14"/>
        <v>-40000</v>
      </c>
      <c r="I238" s="26">
        <f t="shared" si="15"/>
        <v>5.376344086021505</v>
      </c>
      <c r="K238" t="s">
        <v>0</v>
      </c>
      <c r="M238" s="2">
        <v>465</v>
      </c>
    </row>
    <row r="239" spans="2:13" ht="12.75">
      <c r="B239" s="65">
        <v>1000</v>
      </c>
      <c r="C239" s="1" t="s">
        <v>0</v>
      </c>
      <c r="D239" s="1" t="s">
        <v>147</v>
      </c>
      <c r="E239" s="91" t="s">
        <v>148</v>
      </c>
      <c r="F239" s="113" t="s">
        <v>165</v>
      </c>
      <c r="G239" s="31" t="s">
        <v>57</v>
      </c>
      <c r="H239" s="7">
        <f t="shared" si="14"/>
        <v>-41000</v>
      </c>
      <c r="I239" s="26">
        <f t="shared" si="15"/>
        <v>2.150537634408602</v>
      </c>
      <c r="K239" t="s">
        <v>0</v>
      </c>
      <c r="M239" s="2">
        <v>465</v>
      </c>
    </row>
    <row r="240" spans="2:13" ht="12.75">
      <c r="B240" s="65">
        <v>1000</v>
      </c>
      <c r="C240" s="1" t="s">
        <v>0</v>
      </c>
      <c r="D240" s="1" t="s">
        <v>147</v>
      </c>
      <c r="E240" s="91" t="s">
        <v>148</v>
      </c>
      <c r="F240" s="113" t="s">
        <v>166</v>
      </c>
      <c r="G240" s="31" t="s">
        <v>61</v>
      </c>
      <c r="H240" s="7">
        <f t="shared" si="14"/>
        <v>-42000</v>
      </c>
      <c r="I240" s="26">
        <f t="shared" si="15"/>
        <v>2.150537634408602</v>
      </c>
      <c r="K240" t="s">
        <v>0</v>
      </c>
      <c r="M240" s="2">
        <v>465</v>
      </c>
    </row>
    <row r="241" spans="2:13" ht="12.75">
      <c r="B241" s="65">
        <v>2500</v>
      </c>
      <c r="C241" s="1" t="s">
        <v>0</v>
      </c>
      <c r="D241" s="1" t="s">
        <v>147</v>
      </c>
      <c r="E241" s="91" t="s">
        <v>148</v>
      </c>
      <c r="F241" s="113" t="s">
        <v>167</v>
      </c>
      <c r="G241" s="31" t="s">
        <v>63</v>
      </c>
      <c r="H241" s="7">
        <f t="shared" si="14"/>
        <v>-44500</v>
      </c>
      <c r="I241" s="26">
        <f t="shared" si="15"/>
        <v>5.376344086021505</v>
      </c>
      <c r="K241" t="s">
        <v>0</v>
      </c>
      <c r="M241" s="2">
        <v>465</v>
      </c>
    </row>
    <row r="242" spans="2:13" ht="12.75">
      <c r="B242" s="65">
        <v>1500</v>
      </c>
      <c r="C242" s="1" t="s">
        <v>0</v>
      </c>
      <c r="D242" s="1" t="s">
        <v>147</v>
      </c>
      <c r="E242" s="91" t="s">
        <v>148</v>
      </c>
      <c r="F242" s="113" t="s">
        <v>168</v>
      </c>
      <c r="G242" s="31" t="s">
        <v>65</v>
      </c>
      <c r="H242" s="7">
        <f t="shared" si="14"/>
        <v>-46000</v>
      </c>
      <c r="I242" s="26">
        <f t="shared" si="15"/>
        <v>3.225806451612903</v>
      </c>
      <c r="K242" t="s">
        <v>0</v>
      </c>
      <c r="M242" s="2">
        <v>465</v>
      </c>
    </row>
    <row r="243" spans="2:13" ht="12.75">
      <c r="B243" s="65">
        <v>2500</v>
      </c>
      <c r="C243" s="1" t="s">
        <v>0</v>
      </c>
      <c r="D243" s="1" t="s">
        <v>147</v>
      </c>
      <c r="E243" s="91" t="s">
        <v>148</v>
      </c>
      <c r="F243" s="113" t="s">
        <v>169</v>
      </c>
      <c r="G243" s="31" t="s">
        <v>67</v>
      </c>
      <c r="H243" s="7">
        <f t="shared" si="14"/>
        <v>-48500</v>
      </c>
      <c r="I243" s="26">
        <f t="shared" si="15"/>
        <v>5.376344086021505</v>
      </c>
      <c r="K243" t="s">
        <v>0</v>
      </c>
      <c r="M243" s="2">
        <v>465</v>
      </c>
    </row>
    <row r="244" spans="2:13" ht="12.75">
      <c r="B244" s="65">
        <v>2000</v>
      </c>
      <c r="C244" s="1" t="s">
        <v>0</v>
      </c>
      <c r="D244" s="1" t="s">
        <v>147</v>
      </c>
      <c r="E244" s="91" t="s">
        <v>148</v>
      </c>
      <c r="F244" s="113" t="s">
        <v>170</v>
      </c>
      <c r="G244" s="31" t="s">
        <v>69</v>
      </c>
      <c r="H244" s="7">
        <f t="shared" si="14"/>
        <v>-50500</v>
      </c>
      <c r="I244" s="26">
        <f t="shared" si="15"/>
        <v>4.301075268817204</v>
      </c>
      <c r="K244" t="s">
        <v>0</v>
      </c>
      <c r="M244" s="2">
        <v>465</v>
      </c>
    </row>
    <row r="245" spans="1:13" s="57" customFormat="1" ht="12.75">
      <c r="A245" s="15"/>
      <c r="B245" s="84">
        <f>SUM(B223:B244)</f>
        <v>50500</v>
      </c>
      <c r="C245" s="15" t="s">
        <v>0</v>
      </c>
      <c r="D245" s="15"/>
      <c r="E245" s="94"/>
      <c r="F245" s="110"/>
      <c r="G245" s="22"/>
      <c r="H245" s="55">
        <v>0</v>
      </c>
      <c r="I245" s="56">
        <f>+B245/M245</f>
        <v>108.60215053763442</v>
      </c>
      <c r="M245" s="2">
        <v>465</v>
      </c>
    </row>
    <row r="246" spans="8:13" ht="12.75">
      <c r="H246" s="7">
        <f>H245-B246</f>
        <v>0</v>
      </c>
      <c r="I246" s="26">
        <f>+B246/M246</f>
        <v>0</v>
      </c>
      <c r="M246" s="2">
        <v>465</v>
      </c>
    </row>
    <row r="247" spans="8:13" ht="12.75">
      <c r="H247" s="7">
        <f>H246-B247</f>
        <v>0</v>
      </c>
      <c r="I247" s="26">
        <f>+B247/M247</f>
        <v>0</v>
      </c>
      <c r="M247" s="2">
        <v>465</v>
      </c>
    </row>
    <row r="248" spans="2:13" ht="12.75">
      <c r="B248" s="59">
        <v>1100</v>
      </c>
      <c r="C248" s="1" t="s">
        <v>95</v>
      </c>
      <c r="D248" s="16" t="s">
        <v>147</v>
      </c>
      <c r="E248" s="91" t="s">
        <v>97</v>
      </c>
      <c r="F248" s="113" t="s">
        <v>171</v>
      </c>
      <c r="G248" s="58" t="s">
        <v>23</v>
      </c>
      <c r="H248" s="7">
        <v>-1100</v>
      </c>
      <c r="I248" s="26">
        <v>2.2</v>
      </c>
      <c r="K248" t="s">
        <v>172</v>
      </c>
      <c r="M248" s="2">
        <v>465</v>
      </c>
    </row>
    <row r="249" spans="2:13" ht="12.75">
      <c r="B249" s="59">
        <v>1000</v>
      </c>
      <c r="C249" s="60" t="s">
        <v>95</v>
      </c>
      <c r="D249" s="16" t="s">
        <v>147</v>
      </c>
      <c r="E249" s="100" t="s">
        <v>97</v>
      </c>
      <c r="F249" s="113" t="s">
        <v>171</v>
      </c>
      <c r="G249" s="58" t="s">
        <v>25</v>
      </c>
      <c r="H249" s="7">
        <v>-2100</v>
      </c>
      <c r="I249" s="26">
        <v>2</v>
      </c>
      <c r="K249" t="s">
        <v>172</v>
      </c>
      <c r="M249" s="2">
        <v>465</v>
      </c>
    </row>
    <row r="250" spans="2:13" ht="12.75">
      <c r="B250" s="59">
        <v>1600</v>
      </c>
      <c r="C250" s="60" t="s">
        <v>95</v>
      </c>
      <c r="D250" s="16" t="s">
        <v>147</v>
      </c>
      <c r="E250" s="100" t="s">
        <v>97</v>
      </c>
      <c r="F250" s="113" t="s">
        <v>171</v>
      </c>
      <c r="G250" s="58" t="s">
        <v>27</v>
      </c>
      <c r="H250" s="7">
        <v>-3700</v>
      </c>
      <c r="I250" s="26">
        <v>3.2</v>
      </c>
      <c r="K250" t="s">
        <v>172</v>
      </c>
      <c r="M250" s="2">
        <v>465</v>
      </c>
    </row>
    <row r="251" spans="1:13" ht="12.75">
      <c r="A251" s="16"/>
      <c r="B251" s="59">
        <v>1000</v>
      </c>
      <c r="C251" s="16" t="s">
        <v>95</v>
      </c>
      <c r="D251" s="16" t="s">
        <v>147</v>
      </c>
      <c r="E251" s="96" t="s">
        <v>97</v>
      </c>
      <c r="F251" s="113" t="s">
        <v>171</v>
      </c>
      <c r="G251" s="34" t="s">
        <v>29</v>
      </c>
      <c r="H251" s="7">
        <v>-9800</v>
      </c>
      <c r="I251" s="54">
        <v>2</v>
      </c>
      <c r="J251" s="19"/>
      <c r="K251" t="s">
        <v>172</v>
      </c>
      <c r="L251" s="19"/>
      <c r="M251" s="2">
        <v>465</v>
      </c>
    </row>
    <row r="252" spans="2:13" ht="12.75">
      <c r="B252" s="65">
        <v>2000</v>
      </c>
      <c r="C252" s="1" t="s">
        <v>95</v>
      </c>
      <c r="D252" s="16" t="s">
        <v>147</v>
      </c>
      <c r="E252" s="91" t="s">
        <v>97</v>
      </c>
      <c r="F252" s="113" t="s">
        <v>171</v>
      </c>
      <c r="G252" s="31" t="s">
        <v>31</v>
      </c>
      <c r="H252" s="7">
        <v>-11800</v>
      </c>
      <c r="I252" s="26">
        <v>4</v>
      </c>
      <c r="K252" t="s">
        <v>172</v>
      </c>
      <c r="M252" s="2">
        <v>465</v>
      </c>
    </row>
    <row r="253" spans="2:13" ht="12.75">
      <c r="B253" s="65">
        <v>1300</v>
      </c>
      <c r="C253" s="1" t="s">
        <v>95</v>
      </c>
      <c r="D253" s="16" t="s">
        <v>147</v>
      </c>
      <c r="E253" s="91" t="s">
        <v>97</v>
      </c>
      <c r="F253" s="113" t="s">
        <v>171</v>
      </c>
      <c r="G253" s="31" t="s">
        <v>33</v>
      </c>
      <c r="H253" s="7">
        <v>-13100</v>
      </c>
      <c r="I253" s="26">
        <v>2.6</v>
      </c>
      <c r="K253" t="s">
        <v>172</v>
      </c>
      <c r="M253" s="2">
        <v>465</v>
      </c>
    </row>
    <row r="254" spans="2:13" ht="12.75">
      <c r="B254" s="65">
        <v>1400</v>
      </c>
      <c r="C254" s="63" t="s">
        <v>95</v>
      </c>
      <c r="D254" s="16" t="s">
        <v>147</v>
      </c>
      <c r="E254" s="91" t="s">
        <v>97</v>
      </c>
      <c r="F254" s="113" t="s">
        <v>171</v>
      </c>
      <c r="G254" s="31" t="s">
        <v>35</v>
      </c>
      <c r="H254" s="7">
        <v>-14500</v>
      </c>
      <c r="I254" s="26">
        <v>2.8</v>
      </c>
      <c r="K254" t="s">
        <v>172</v>
      </c>
      <c r="M254" s="2">
        <v>465</v>
      </c>
    </row>
    <row r="255" spans="2:13" ht="12.75">
      <c r="B255" s="85">
        <v>1500</v>
      </c>
      <c r="C255" s="1" t="s">
        <v>95</v>
      </c>
      <c r="D255" s="16" t="s">
        <v>147</v>
      </c>
      <c r="E255" s="102" t="s">
        <v>97</v>
      </c>
      <c r="F255" s="113" t="s">
        <v>171</v>
      </c>
      <c r="G255" s="31" t="s">
        <v>37</v>
      </c>
      <c r="H255" s="7">
        <v>-16000</v>
      </c>
      <c r="I255" s="26">
        <v>3</v>
      </c>
      <c r="J255" s="64"/>
      <c r="K255" t="s">
        <v>172</v>
      </c>
      <c r="L255" s="64"/>
      <c r="M255" s="2">
        <v>465</v>
      </c>
    </row>
    <row r="256" spans="2:13" ht="12.75">
      <c r="B256" s="65">
        <v>1000</v>
      </c>
      <c r="C256" s="1" t="s">
        <v>95</v>
      </c>
      <c r="D256" s="16" t="s">
        <v>147</v>
      </c>
      <c r="E256" s="91" t="s">
        <v>97</v>
      </c>
      <c r="F256" s="113" t="s">
        <v>171</v>
      </c>
      <c r="G256" s="31" t="s">
        <v>39</v>
      </c>
      <c r="H256" s="7">
        <v>-17000</v>
      </c>
      <c r="I256" s="26">
        <v>2</v>
      </c>
      <c r="K256" t="s">
        <v>172</v>
      </c>
      <c r="M256" s="2">
        <v>465</v>
      </c>
    </row>
    <row r="257" spans="2:13" ht="12.75">
      <c r="B257" s="65">
        <v>1000</v>
      </c>
      <c r="C257" s="1" t="s">
        <v>95</v>
      </c>
      <c r="D257" s="16" t="s">
        <v>147</v>
      </c>
      <c r="E257" s="91" t="s">
        <v>97</v>
      </c>
      <c r="F257" s="113" t="s">
        <v>171</v>
      </c>
      <c r="G257" s="31" t="s">
        <v>41</v>
      </c>
      <c r="H257" s="7">
        <v>-18000</v>
      </c>
      <c r="I257" s="26">
        <v>2</v>
      </c>
      <c r="K257" t="s">
        <v>172</v>
      </c>
      <c r="M257" s="2">
        <v>465</v>
      </c>
    </row>
    <row r="258" spans="2:13" ht="12.75">
      <c r="B258" s="65">
        <v>1300</v>
      </c>
      <c r="C258" s="1" t="s">
        <v>95</v>
      </c>
      <c r="D258" s="16" t="s">
        <v>147</v>
      </c>
      <c r="E258" s="91" t="s">
        <v>97</v>
      </c>
      <c r="F258" s="113" t="s">
        <v>171</v>
      </c>
      <c r="G258" s="31" t="s">
        <v>43</v>
      </c>
      <c r="H258" s="7">
        <v>-19300</v>
      </c>
      <c r="I258" s="26">
        <v>2.6</v>
      </c>
      <c r="K258" t="s">
        <v>172</v>
      </c>
      <c r="M258" s="2">
        <v>465</v>
      </c>
    </row>
    <row r="259" spans="2:13" ht="12.75">
      <c r="B259" s="65">
        <v>1000</v>
      </c>
      <c r="C259" s="1" t="s">
        <v>95</v>
      </c>
      <c r="D259" s="16" t="s">
        <v>147</v>
      </c>
      <c r="E259" s="91" t="s">
        <v>97</v>
      </c>
      <c r="F259" s="113" t="s">
        <v>171</v>
      </c>
      <c r="G259" s="31" t="s">
        <v>45</v>
      </c>
      <c r="H259" s="7">
        <v>-20300</v>
      </c>
      <c r="I259" s="26">
        <v>2</v>
      </c>
      <c r="K259" t="s">
        <v>172</v>
      </c>
      <c r="M259" s="2">
        <v>465</v>
      </c>
    </row>
    <row r="260" spans="2:13" ht="12.75">
      <c r="B260" s="65">
        <v>1400</v>
      </c>
      <c r="C260" s="1" t="s">
        <v>95</v>
      </c>
      <c r="D260" s="16" t="s">
        <v>147</v>
      </c>
      <c r="E260" s="91" t="s">
        <v>97</v>
      </c>
      <c r="F260" s="113" t="s">
        <v>171</v>
      </c>
      <c r="G260" s="31" t="s">
        <v>47</v>
      </c>
      <c r="H260" s="7">
        <v>-21700</v>
      </c>
      <c r="I260" s="26">
        <v>2.8</v>
      </c>
      <c r="K260" t="s">
        <v>172</v>
      </c>
      <c r="M260" s="2">
        <v>465</v>
      </c>
    </row>
    <row r="261" spans="2:13" ht="12.75">
      <c r="B261" s="65">
        <v>1700</v>
      </c>
      <c r="C261" s="1" t="s">
        <v>95</v>
      </c>
      <c r="D261" s="1" t="s">
        <v>147</v>
      </c>
      <c r="E261" s="91" t="s">
        <v>97</v>
      </c>
      <c r="F261" s="113" t="s">
        <v>171</v>
      </c>
      <c r="G261" s="31" t="s">
        <v>49</v>
      </c>
      <c r="H261" s="7">
        <v>-23400</v>
      </c>
      <c r="I261" s="26">
        <v>3.4</v>
      </c>
      <c r="K261" t="s">
        <v>172</v>
      </c>
      <c r="M261" s="2">
        <v>465</v>
      </c>
    </row>
    <row r="262" spans="2:13" ht="12.75">
      <c r="B262" s="65">
        <v>1100</v>
      </c>
      <c r="C262" s="1" t="s">
        <v>95</v>
      </c>
      <c r="D262" s="1" t="s">
        <v>147</v>
      </c>
      <c r="E262" s="91" t="s">
        <v>97</v>
      </c>
      <c r="F262" s="113" t="s">
        <v>171</v>
      </c>
      <c r="G262" s="31" t="s">
        <v>51</v>
      </c>
      <c r="H262" s="7">
        <v>-24500</v>
      </c>
      <c r="I262" s="26">
        <v>2.2</v>
      </c>
      <c r="K262" t="s">
        <v>172</v>
      </c>
      <c r="M262" s="2">
        <v>465</v>
      </c>
    </row>
    <row r="263" spans="2:13" ht="12.75">
      <c r="B263" s="65">
        <v>1800</v>
      </c>
      <c r="C263" s="1" t="s">
        <v>95</v>
      </c>
      <c r="D263" s="1" t="s">
        <v>147</v>
      </c>
      <c r="E263" s="91" t="s">
        <v>97</v>
      </c>
      <c r="F263" s="113" t="s">
        <v>171</v>
      </c>
      <c r="G263" s="31" t="s">
        <v>100</v>
      </c>
      <c r="H263" s="7">
        <v>-26300</v>
      </c>
      <c r="I263" s="26">
        <v>3.6</v>
      </c>
      <c r="K263" t="s">
        <v>172</v>
      </c>
      <c r="M263" s="2">
        <v>465</v>
      </c>
    </row>
    <row r="264" spans="2:13" ht="12.75">
      <c r="B264" s="65">
        <v>900</v>
      </c>
      <c r="C264" s="1" t="s">
        <v>95</v>
      </c>
      <c r="D264" s="1" t="s">
        <v>147</v>
      </c>
      <c r="E264" s="91" t="s">
        <v>97</v>
      </c>
      <c r="F264" s="113" t="s">
        <v>171</v>
      </c>
      <c r="G264" s="31" t="s">
        <v>53</v>
      </c>
      <c r="H264" s="7">
        <v>-27200</v>
      </c>
      <c r="I264" s="26">
        <v>1.8</v>
      </c>
      <c r="K264" t="s">
        <v>172</v>
      </c>
      <c r="M264" s="2">
        <v>465</v>
      </c>
    </row>
    <row r="265" spans="2:13" ht="12.75">
      <c r="B265" s="65">
        <v>1200</v>
      </c>
      <c r="C265" s="1" t="s">
        <v>95</v>
      </c>
      <c r="D265" s="1" t="s">
        <v>147</v>
      </c>
      <c r="E265" s="91" t="s">
        <v>97</v>
      </c>
      <c r="F265" s="113" t="s">
        <v>171</v>
      </c>
      <c r="G265" s="31" t="s">
        <v>101</v>
      </c>
      <c r="H265" s="7">
        <v>-28800</v>
      </c>
      <c r="I265" s="26">
        <v>2.4</v>
      </c>
      <c r="K265" t="s">
        <v>172</v>
      </c>
      <c r="M265" s="2">
        <v>465</v>
      </c>
    </row>
    <row r="266" spans="2:13" ht="12.75">
      <c r="B266" s="65">
        <v>1000</v>
      </c>
      <c r="C266" s="1" t="s">
        <v>95</v>
      </c>
      <c r="D266" s="1" t="s">
        <v>147</v>
      </c>
      <c r="E266" s="91" t="s">
        <v>97</v>
      </c>
      <c r="F266" s="113" t="s">
        <v>171</v>
      </c>
      <c r="G266" s="31" t="s">
        <v>55</v>
      </c>
      <c r="H266" s="7">
        <v>-29800</v>
      </c>
      <c r="I266" s="26">
        <v>2</v>
      </c>
      <c r="K266" t="s">
        <v>172</v>
      </c>
      <c r="M266" s="2">
        <v>465</v>
      </c>
    </row>
    <row r="267" spans="2:13" ht="12.75">
      <c r="B267" s="65">
        <v>1300</v>
      </c>
      <c r="C267" s="1" t="s">
        <v>95</v>
      </c>
      <c r="D267" s="1" t="s">
        <v>147</v>
      </c>
      <c r="E267" s="91" t="s">
        <v>97</v>
      </c>
      <c r="F267" s="113" t="s">
        <v>171</v>
      </c>
      <c r="G267" s="31" t="s">
        <v>57</v>
      </c>
      <c r="H267" s="7">
        <v>-31100</v>
      </c>
      <c r="I267" s="26">
        <v>2.6</v>
      </c>
      <c r="K267" t="s">
        <v>172</v>
      </c>
      <c r="M267" s="2">
        <v>465</v>
      </c>
    </row>
    <row r="268" spans="2:13" ht="12.75">
      <c r="B268" s="65">
        <v>1000</v>
      </c>
      <c r="C268" s="1" t="s">
        <v>95</v>
      </c>
      <c r="D268" s="1" t="s">
        <v>147</v>
      </c>
      <c r="E268" s="91" t="s">
        <v>97</v>
      </c>
      <c r="F268" s="113" t="s">
        <v>171</v>
      </c>
      <c r="G268" s="31" t="s">
        <v>59</v>
      </c>
      <c r="H268" s="7">
        <v>-32100</v>
      </c>
      <c r="I268" s="26">
        <v>2</v>
      </c>
      <c r="K268" t="s">
        <v>172</v>
      </c>
      <c r="M268" s="2">
        <v>465</v>
      </c>
    </row>
    <row r="269" spans="2:13" ht="12.75">
      <c r="B269" s="65">
        <v>1600</v>
      </c>
      <c r="C269" s="1" t="s">
        <v>95</v>
      </c>
      <c r="D269" s="1" t="s">
        <v>147</v>
      </c>
      <c r="E269" s="91" t="s">
        <v>97</v>
      </c>
      <c r="F269" s="113" t="s">
        <v>171</v>
      </c>
      <c r="G269" s="31" t="s">
        <v>61</v>
      </c>
      <c r="H269" s="7">
        <v>-34200</v>
      </c>
      <c r="I269" s="26">
        <v>3.2</v>
      </c>
      <c r="K269" t="s">
        <v>172</v>
      </c>
      <c r="M269" s="2">
        <v>465</v>
      </c>
    </row>
    <row r="270" spans="2:13" ht="12.75">
      <c r="B270" s="65">
        <v>1700</v>
      </c>
      <c r="C270" s="1" t="s">
        <v>95</v>
      </c>
      <c r="D270" s="1" t="s">
        <v>147</v>
      </c>
      <c r="E270" s="91" t="s">
        <v>97</v>
      </c>
      <c r="F270" s="113" t="s">
        <v>171</v>
      </c>
      <c r="G270" s="31" t="s">
        <v>63</v>
      </c>
      <c r="H270" s="7">
        <v>-36300</v>
      </c>
      <c r="I270" s="26">
        <v>3.4</v>
      </c>
      <c r="K270" t="s">
        <v>172</v>
      </c>
      <c r="M270" s="2">
        <v>465</v>
      </c>
    </row>
    <row r="271" spans="1:13" ht="12.75">
      <c r="A271" s="16"/>
      <c r="B271" s="59">
        <v>900</v>
      </c>
      <c r="C271" s="16" t="s">
        <v>95</v>
      </c>
      <c r="D271" s="16" t="s">
        <v>147</v>
      </c>
      <c r="E271" s="96" t="s">
        <v>97</v>
      </c>
      <c r="F271" s="112" t="s">
        <v>171</v>
      </c>
      <c r="G271" s="34" t="s">
        <v>65</v>
      </c>
      <c r="H271" s="7">
        <v>-37200</v>
      </c>
      <c r="I271" s="54">
        <v>1.8</v>
      </c>
      <c r="J271" s="19"/>
      <c r="K271" s="19" t="s">
        <v>172</v>
      </c>
      <c r="L271" s="19"/>
      <c r="M271" s="2">
        <v>465</v>
      </c>
    </row>
    <row r="272" spans="1:13" ht="12.75">
      <c r="A272" s="16"/>
      <c r="B272" s="59">
        <v>800</v>
      </c>
      <c r="C272" s="16" t="s">
        <v>95</v>
      </c>
      <c r="D272" s="16" t="s">
        <v>147</v>
      </c>
      <c r="E272" s="96" t="s">
        <v>97</v>
      </c>
      <c r="F272" s="112" t="s">
        <v>171</v>
      </c>
      <c r="G272" s="34" t="s">
        <v>67</v>
      </c>
      <c r="H272" s="7">
        <v>-38000</v>
      </c>
      <c r="I272" s="54">
        <v>1.6</v>
      </c>
      <c r="J272" s="19"/>
      <c r="K272" t="s">
        <v>172</v>
      </c>
      <c r="L272" s="19"/>
      <c r="M272" s="2">
        <v>465</v>
      </c>
    </row>
    <row r="273" spans="2:13" ht="12.75">
      <c r="B273" s="65">
        <v>1000</v>
      </c>
      <c r="C273" s="1" t="s">
        <v>95</v>
      </c>
      <c r="D273" s="1" t="s">
        <v>147</v>
      </c>
      <c r="E273" s="91" t="s">
        <v>97</v>
      </c>
      <c r="F273" s="113" t="s">
        <v>171</v>
      </c>
      <c r="G273" s="31" t="s">
        <v>69</v>
      </c>
      <c r="H273" s="7">
        <v>-39000</v>
      </c>
      <c r="I273" s="26">
        <v>2</v>
      </c>
      <c r="K273" t="s">
        <v>172</v>
      </c>
      <c r="M273" s="2">
        <v>465</v>
      </c>
    </row>
    <row r="274" spans="2:13" ht="12.75">
      <c r="B274" s="65">
        <v>800</v>
      </c>
      <c r="C274" s="1" t="s">
        <v>95</v>
      </c>
      <c r="D274" s="1" t="s">
        <v>147</v>
      </c>
      <c r="E274" s="91" t="s">
        <v>97</v>
      </c>
      <c r="F274" s="113" t="s">
        <v>171</v>
      </c>
      <c r="G274" s="31" t="s">
        <v>71</v>
      </c>
      <c r="H274" s="7">
        <v>-39800</v>
      </c>
      <c r="I274" s="26">
        <v>1.6</v>
      </c>
      <c r="K274" t="s">
        <v>172</v>
      </c>
      <c r="M274" s="2">
        <v>465</v>
      </c>
    </row>
    <row r="275" spans="1:13" s="57" customFormat="1" ht="12.75">
      <c r="A275" s="15"/>
      <c r="B275" s="84">
        <f>SUM(B248:B274)</f>
        <v>33400</v>
      </c>
      <c r="C275" s="15"/>
      <c r="D275" s="15"/>
      <c r="E275" s="94" t="s">
        <v>97</v>
      </c>
      <c r="F275" s="110"/>
      <c r="G275" s="22"/>
      <c r="H275" s="55">
        <v>0</v>
      </c>
      <c r="I275" s="56">
        <f aca="true" t="shared" si="16" ref="I275:I333">+B275/M275</f>
        <v>71.82795698924731</v>
      </c>
      <c r="M275" s="2">
        <v>465</v>
      </c>
    </row>
    <row r="276" spans="8:13" ht="12.75">
      <c r="H276" s="7">
        <f>H275-B276</f>
        <v>0</v>
      </c>
      <c r="I276" s="26">
        <f t="shared" si="16"/>
        <v>0</v>
      </c>
      <c r="M276" s="2">
        <v>465</v>
      </c>
    </row>
    <row r="277" spans="8:13" ht="12.75">
      <c r="H277" s="7">
        <f>H276-B277</f>
        <v>0</v>
      </c>
      <c r="I277" s="26">
        <f t="shared" si="16"/>
        <v>0</v>
      </c>
      <c r="M277" s="2">
        <v>465</v>
      </c>
    </row>
    <row r="278" spans="2:13" ht="12.75">
      <c r="B278" s="59">
        <v>2700</v>
      </c>
      <c r="C278" s="1" t="s">
        <v>174</v>
      </c>
      <c r="D278" s="16" t="s">
        <v>105</v>
      </c>
      <c r="E278" s="101" t="s">
        <v>105</v>
      </c>
      <c r="F278" s="113" t="s">
        <v>175</v>
      </c>
      <c r="G278" s="62" t="s">
        <v>27</v>
      </c>
      <c r="H278" s="7">
        <f>H277-B278</f>
        <v>-2700</v>
      </c>
      <c r="I278" s="26">
        <f t="shared" si="16"/>
        <v>5.806451612903226</v>
      </c>
      <c r="K278" t="s">
        <v>172</v>
      </c>
      <c r="M278" s="2">
        <v>465</v>
      </c>
    </row>
    <row r="279" spans="1:13" s="57" customFormat="1" ht="12.75">
      <c r="A279" s="15"/>
      <c r="B279" s="84">
        <f>SUM(B278:B278)</f>
        <v>2700</v>
      </c>
      <c r="C279" s="15"/>
      <c r="D279" s="15"/>
      <c r="E279" s="94" t="s">
        <v>105</v>
      </c>
      <c r="F279" s="110"/>
      <c r="G279" s="22"/>
      <c r="H279" s="55">
        <v>0</v>
      </c>
      <c r="I279" s="56">
        <f t="shared" si="16"/>
        <v>5.806451612903226</v>
      </c>
      <c r="M279" s="2">
        <v>465</v>
      </c>
    </row>
    <row r="280" spans="8:13" ht="12.75">
      <c r="H280" s="7">
        <f>H279-B280</f>
        <v>0</v>
      </c>
      <c r="I280" s="26">
        <f t="shared" si="16"/>
        <v>0</v>
      </c>
      <c r="M280" s="2">
        <v>465</v>
      </c>
    </row>
    <row r="281" spans="8:13" ht="12.75">
      <c r="H281" s="7">
        <f>H280-B281</f>
        <v>0</v>
      </c>
      <c r="I281" s="26">
        <f t="shared" si="16"/>
        <v>0</v>
      </c>
      <c r="M281" s="2">
        <v>465</v>
      </c>
    </row>
    <row r="282" spans="2:13" ht="12.75">
      <c r="B282" s="65">
        <v>400</v>
      </c>
      <c r="C282" s="1" t="s">
        <v>1</v>
      </c>
      <c r="D282" s="1" t="s">
        <v>147</v>
      </c>
      <c r="E282" s="91" t="s">
        <v>176</v>
      </c>
      <c r="F282" s="113" t="s">
        <v>177</v>
      </c>
      <c r="G282" s="31" t="s">
        <v>53</v>
      </c>
      <c r="H282" s="7">
        <v>-27600</v>
      </c>
      <c r="I282" s="26">
        <v>0.8</v>
      </c>
      <c r="K282" t="s">
        <v>172</v>
      </c>
      <c r="M282" s="2">
        <v>465</v>
      </c>
    </row>
    <row r="283" spans="2:13" ht="12.75">
      <c r="B283" s="65">
        <v>400</v>
      </c>
      <c r="C283" s="1" t="s">
        <v>1</v>
      </c>
      <c r="D283" s="1" t="s">
        <v>147</v>
      </c>
      <c r="E283" s="91" t="s">
        <v>176</v>
      </c>
      <c r="F283" s="113" t="s">
        <v>189</v>
      </c>
      <c r="G283" s="31" t="s">
        <v>61</v>
      </c>
      <c r="H283" s="7">
        <v>-34600</v>
      </c>
      <c r="I283" s="26">
        <v>0.8</v>
      </c>
      <c r="K283" t="s">
        <v>172</v>
      </c>
      <c r="M283" s="2">
        <v>465</v>
      </c>
    </row>
    <row r="284" spans="1:13" s="57" customFormat="1" ht="12.75">
      <c r="A284" s="15"/>
      <c r="B284" s="84">
        <f>SUM(B282:B283)</f>
        <v>800</v>
      </c>
      <c r="C284" s="15" t="s">
        <v>1</v>
      </c>
      <c r="D284" s="15"/>
      <c r="E284" s="94"/>
      <c r="F284" s="110"/>
      <c r="G284" s="22"/>
      <c r="H284" s="55">
        <f aca="true" t="shared" si="17" ref="H284:H356">H283-B284</f>
        <v>-35400</v>
      </c>
      <c r="I284" s="56">
        <f t="shared" si="16"/>
        <v>1.7204301075268817</v>
      </c>
      <c r="M284" s="2">
        <v>465</v>
      </c>
    </row>
    <row r="285" spans="8:13" ht="12.75">
      <c r="H285" s="7">
        <v>0</v>
      </c>
      <c r="I285" s="26">
        <f t="shared" si="16"/>
        <v>0</v>
      </c>
      <c r="M285" s="2">
        <v>465</v>
      </c>
    </row>
    <row r="286" spans="8:13" ht="12.75">
      <c r="H286" s="7">
        <f t="shared" si="17"/>
        <v>0</v>
      </c>
      <c r="I286" s="26">
        <f t="shared" si="16"/>
        <v>0</v>
      </c>
      <c r="M286" s="2">
        <v>465</v>
      </c>
    </row>
    <row r="287" spans="8:13" ht="12.75">
      <c r="H287" s="7">
        <f t="shared" si="17"/>
        <v>0</v>
      </c>
      <c r="I287" s="26">
        <f t="shared" si="16"/>
        <v>0</v>
      </c>
      <c r="M287" s="2">
        <v>465</v>
      </c>
    </row>
    <row r="288" spans="1:13" s="19" customFormat="1" ht="12.75">
      <c r="A288" s="16"/>
      <c r="B288" s="59">
        <v>180000</v>
      </c>
      <c r="C288" s="16" t="s">
        <v>172</v>
      </c>
      <c r="D288" s="61" t="s">
        <v>147</v>
      </c>
      <c r="E288" s="96" t="s">
        <v>118</v>
      </c>
      <c r="F288" s="117"/>
      <c r="G288" s="34" t="s">
        <v>61</v>
      </c>
      <c r="H288" s="7">
        <f>H287-B288</f>
        <v>-180000</v>
      </c>
      <c r="I288" s="26">
        <f>+B288/M288</f>
        <v>387.0967741935484</v>
      </c>
      <c r="M288" s="2">
        <v>465</v>
      </c>
    </row>
    <row r="289" spans="1:13" s="78" customFormat="1" ht="12.75">
      <c r="A289" s="75"/>
      <c r="B289" s="87">
        <f>SUM(B288)</f>
        <v>180000</v>
      </c>
      <c r="C289" s="75" t="s">
        <v>118</v>
      </c>
      <c r="D289" s="75"/>
      <c r="E289" s="105"/>
      <c r="F289" s="121"/>
      <c r="G289" s="22"/>
      <c r="H289" s="76">
        <v>0</v>
      </c>
      <c r="I289" s="77">
        <f>+B289/M289</f>
        <v>387.0967741935484</v>
      </c>
      <c r="M289" s="2">
        <v>465</v>
      </c>
    </row>
    <row r="290" spans="8:13" ht="12.75">
      <c r="H290" s="7">
        <f t="shared" si="17"/>
        <v>0</v>
      </c>
      <c r="I290" s="26">
        <f t="shared" si="16"/>
        <v>0</v>
      </c>
      <c r="M290" s="2">
        <v>465</v>
      </c>
    </row>
    <row r="291" spans="8:13" ht="12.75">
      <c r="H291" s="7">
        <f t="shared" si="17"/>
        <v>0</v>
      </c>
      <c r="I291" s="26">
        <f t="shared" si="16"/>
        <v>0</v>
      </c>
      <c r="M291" s="2">
        <v>465</v>
      </c>
    </row>
    <row r="292" spans="8:13" ht="12.75">
      <c r="H292" s="7">
        <f t="shared" si="17"/>
        <v>0</v>
      </c>
      <c r="I292" s="26">
        <f t="shared" si="16"/>
        <v>0</v>
      </c>
      <c r="M292" s="2">
        <v>465</v>
      </c>
    </row>
    <row r="293" spans="8:13" ht="12.75">
      <c r="H293" s="7">
        <f t="shared" si="17"/>
        <v>0</v>
      </c>
      <c r="I293" s="26">
        <f t="shared" si="16"/>
        <v>0</v>
      </c>
      <c r="M293" s="2">
        <v>465</v>
      </c>
    </row>
    <row r="294" spans="1:13" s="53" customFormat="1" ht="13.5" thickBot="1">
      <c r="A294" s="45"/>
      <c r="B294" s="66">
        <f>+B302</f>
        <v>8200</v>
      </c>
      <c r="C294" s="45"/>
      <c r="D294" s="45" t="s">
        <v>105</v>
      </c>
      <c r="E294" s="98"/>
      <c r="F294" s="115"/>
      <c r="G294" s="46"/>
      <c r="H294" s="72"/>
      <c r="I294" s="73">
        <f t="shared" si="16"/>
        <v>17.634408602150536</v>
      </c>
      <c r="M294" s="2">
        <v>465</v>
      </c>
    </row>
    <row r="295" spans="8:13" ht="12.75">
      <c r="H295" s="7">
        <v>0</v>
      </c>
      <c r="I295" s="26">
        <f t="shared" si="16"/>
        <v>0</v>
      </c>
      <c r="M295" s="2">
        <v>465</v>
      </c>
    </row>
    <row r="296" spans="8:13" ht="12.75">
      <c r="H296" s="7">
        <f t="shared" si="17"/>
        <v>0</v>
      </c>
      <c r="I296" s="26">
        <f t="shared" si="16"/>
        <v>0</v>
      </c>
      <c r="M296" s="2">
        <v>465</v>
      </c>
    </row>
    <row r="297" spans="1:13" ht="12.75">
      <c r="A297" s="16"/>
      <c r="B297" s="59">
        <v>500</v>
      </c>
      <c r="C297" s="16" t="s">
        <v>104</v>
      </c>
      <c r="D297" s="16" t="s">
        <v>105</v>
      </c>
      <c r="E297" s="96" t="s">
        <v>105</v>
      </c>
      <c r="F297" s="112" t="s">
        <v>106</v>
      </c>
      <c r="G297" s="34" t="s">
        <v>39</v>
      </c>
      <c r="H297" s="7">
        <f t="shared" si="17"/>
        <v>-500</v>
      </c>
      <c r="I297" s="54">
        <f t="shared" si="16"/>
        <v>1.075268817204301</v>
      </c>
      <c r="J297" s="19"/>
      <c r="K297" t="s">
        <v>103</v>
      </c>
      <c r="L297" s="19"/>
      <c r="M297" s="2">
        <v>465</v>
      </c>
    </row>
    <row r="298" spans="2:13" ht="12.75">
      <c r="B298" s="59">
        <v>2400</v>
      </c>
      <c r="C298" s="16" t="s">
        <v>178</v>
      </c>
      <c r="D298" s="16" t="s">
        <v>105</v>
      </c>
      <c r="E298" s="96" t="s">
        <v>105</v>
      </c>
      <c r="F298" s="113" t="s">
        <v>179</v>
      </c>
      <c r="G298" s="34" t="s">
        <v>27</v>
      </c>
      <c r="H298" s="7">
        <v>-8800</v>
      </c>
      <c r="I298" s="26">
        <v>4.8</v>
      </c>
      <c r="K298" t="s">
        <v>172</v>
      </c>
      <c r="M298" s="2">
        <v>465</v>
      </c>
    </row>
    <row r="299" spans="2:13" ht="12.75">
      <c r="B299" s="65">
        <v>500</v>
      </c>
      <c r="C299" s="1" t="s">
        <v>173</v>
      </c>
      <c r="D299" s="1" t="s">
        <v>105</v>
      </c>
      <c r="E299" s="91" t="s">
        <v>105</v>
      </c>
      <c r="F299" s="113" t="s">
        <v>189</v>
      </c>
      <c r="G299" s="31" t="s">
        <v>61</v>
      </c>
      <c r="H299" s="7">
        <v>-32600</v>
      </c>
      <c r="I299" s="26">
        <v>1</v>
      </c>
      <c r="K299" t="s">
        <v>172</v>
      </c>
      <c r="M299" s="2">
        <v>465</v>
      </c>
    </row>
    <row r="300" spans="2:13" ht="12.75">
      <c r="B300" s="65">
        <v>3000</v>
      </c>
      <c r="C300" s="1" t="s">
        <v>180</v>
      </c>
      <c r="D300" s="16" t="s">
        <v>105</v>
      </c>
      <c r="E300" s="91" t="s">
        <v>105</v>
      </c>
      <c r="F300" s="113" t="s">
        <v>181</v>
      </c>
      <c r="G300" s="58" t="s">
        <v>27</v>
      </c>
      <c r="H300" s="7">
        <v>-13750</v>
      </c>
      <c r="I300" s="26">
        <v>6</v>
      </c>
      <c r="K300" t="s">
        <v>21</v>
      </c>
      <c r="L300" s="2"/>
      <c r="M300" s="2">
        <v>465</v>
      </c>
    </row>
    <row r="301" spans="2:13" ht="12.75">
      <c r="B301" s="65">
        <v>1800</v>
      </c>
      <c r="C301" s="1" t="s">
        <v>182</v>
      </c>
      <c r="D301" s="1" t="s">
        <v>105</v>
      </c>
      <c r="E301" s="91" t="s">
        <v>105</v>
      </c>
      <c r="F301" s="113" t="s">
        <v>183</v>
      </c>
      <c r="G301" s="31" t="s">
        <v>37</v>
      </c>
      <c r="H301" s="7">
        <v>-81075</v>
      </c>
      <c r="I301" s="26">
        <v>3.6</v>
      </c>
      <c r="K301" t="s">
        <v>21</v>
      </c>
      <c r="M301" s="2">
        <v>465</v>
      </c>
    </row>
    <row r="302" spans="1:13" s="57" customFormat="1" ht="12.75">
      <c r="A302" s="15"/>
      <c r="B302" s="84">
        <f>SUM(B297:B301)</f>
        <v>8200</v>
      </c>
      <c r="C302" s="15"/>
      <c r="D302" s="15"/>
      <c r="E302" s="94" t="s">
        <v>105</v>
      </c>
      <c r="F302" s="110"/>
      <c r="G302" s="22"/>
      <c r="H302" s="55">
        <v>0</v>
      </c>
      <c r="I302" s="56">
        <f t="shared" si="16"/>
        <v>17.634408602150536</v>
      </c>
      <c r="M302" s="2">
        <v>465</v>
      </c>
    </row>
    <row r="303" spans="8:13" ht="12.75">
      <c r="H303" s="7">
        <f t="shared" si="17"/>
        <v>0</v>
      </c>
      <c r="I303" s="26">
        <f t="shared" si="16"/>
        <v>0</v>
      </c>
      <c r="M303" s="2">
        <v>465</v>
      </c>
    </row>
    <row r="304" spans="8:13" ht="12.75">
      <c r="H304" s="7">
        <f t="shared" si="17"/>
        <v>0</v>
      </c>
      <c r="I304" s="26">
        <f t="shared" si="16"/>
        <v>0</v>
      </c>
      <c r="M304" s="2">
        <v>465</v>
      </c>
    </row>
    <row r="305" spans="8:13" ht="12.75">
      <c r="H305" s="7">
        <f t="shared" si="17"/>
        <v>0</v>
      </c>
      <c r="I305" s="26">
        <f t="shared" si="16"/>
        <v>0</v>
      </c>
      <c r="M305" s="2">
        <v>465</v>
      </c>
    </row>
    <row r="306" spans="1:13" s="53" customFormat="1" ht="13.5" thickBot="1">
      <c r="A306" s="45"/>
      <c r="B306" s="138">
        <f>+B16</f>
        <v>878975</v>
      </c>
      <c r="C306" s="45" t="s">
        <v>215</v>
      </c>
      <c r="D306" s="45"/>
      <c r="E306" s="45"/>
      <c r="F306" s="46"/>
      <c r="G306" s="46"/>
      <c r="H306" s="66">
        <v>0</v>
      </c>
      <c r="I306" s="139">
        <f>+B306/M306</f>
        <v>1890.268817204301</v>
      </c>
      <c r="M306" s="2">
        <v>465</v>
      </c>
    </row>
    <row r="307" spans="1:13" s="130" customFormat="1" ht="12.75">
      <c r="A307" s="125"/>
      <c r="B307" s="126"/>
      <c r="C307" s="125"/>
      <c r="D307" s="125"/>
      <c r="E307" s="125"/>
      <c r="F307" s="127"/>
      <c r="G307" s="127"/>
      <c r="H307" s="128"/>
      <c r="I307" s="129"/>
      <c r="M307" s="2">
        <v>465</v>
      </c>
    </row>
    <row r="308" spans="1:13" s="130" customFormat="1" ht="12.75">
      <c r="A308" s="125"/>
      <c r="B308" s="126">
        <v>-3989200</v>
      </c>
      <c r="C308" s="125" t="s">
        <v>204</v>
      </c>
      <c r="D308" s="125" t="s">
        <v>205</v>
      </c>
      <c r="E308" s="125"/>
      <c r="F308" s="127"/>
      <c r="G308" s="127"/>
      <c r="H308" s="131">
        <v>3989200</v>
      </c>
      <c r="I308" s="54">
        <v>-8310.83333333333</v>
      </c>
      <c r="M308" s="2">
        <v>465</v>
      </c>
    </row>
    <row r="309" spans="1:13" s="130" customFormat="1" ht="12.75">
      <c r="A309" s="125"/>
      <c r="B309" s="126">
        <v>406250</v>
      </c>
      <c r="C309" s="125" t="s">
        <v>204</v>
      </c>
      <c r="D309" s="125" t="s">
        <v>206</v>
      </c>
      <c r="E309" s="125"/>
      <c r="F309" s="127"/>
      <c r="G309" s="127"/>
      <c r="H309" s="131">
        <f aca="true" t="shared" si="18" ref="H309:H315">H308-B309</f>
        <v>3582950</v>
      </c>
      <c r="I309" s="54">
        <v>846.354166666667</v>
      </c>
      <c r="M309" s="2">
        <v>465</v>
      </c>
    </row>
    <row r="310" spans="1:13" s="130" customFormat="1" ht="12.75">
      <c r="A310" s="125"/>
      <c r="B310" s="126">
        <v>238200</v>
      </c>
      <c r="C310" s="125" t="s">
        <v>204</v>
      </c>
      <c r="D310" s="125" t="s">
        <v>207</v>
      </c>
      <c r="E310" s="125"/>
      <c r="F310" s="127"/>
      <c r="G310" s="127"/>
      <c r="H310" s="131">
        <f t="shared" si="18"/>
        <v>3344750</v>
      </c>
      <c r="I310" s="54">
        <v>476.4</v>
      </c>
      <c r="M310" s="2">
        <v>465</v>
      </c>
    </row>
    <row r="311" spans="1:13" s="130" customFormat="1" ht="12.75">
      <c r="A311" s="125"/>
      <c r="B311" s="126">
        <v>505500</v>
      </c>
      <c r="C311" s="125" t="s">
        <v>204</v>
      </c>
      <c r="D311" s="125" t="s">
        <v>208</v>
      </c>
      <c r="E311" s="125"/>
      <c r="F311" s="127"/>
      <c r="G311" s="127"/>
      <c r="H311" s="131">
        <f t="shared" si="18"/>
        <v>2839250</v>
      </c>
      <c r="I311" s="54">
        <v>981.5533980582525</v>
      </c>
      <c r="M311" s="2">
        <v>465</v>
      </c>
    </row>
    <row r="312" spans="1:13" s="130" customFormat="1" ht="12.75">
      <c r="A312" s="125"/>
      <c r="B312" s="126">
        <v>446200</v>
      </c>
      <c r="C312" s="125" t="s">
        <v>204</v>
      </c>
      <c r="D312" s="125" t="s">
        <v>209</v>
      </c>
      <c r="E312" s="125"/>
      <c r="F312" s="127"/>
      <c r="G312" s="127"/>
      <c r="H312" s="131">
        <f t="shared" si="18"/>
        <v>2393050</v>
      </c>
      <c r="I312" s="54">
        <v>883.5643564356436</v>
      </c>
      <c r="M312" s="2">
        <v>465</v>
      </c>
    </row>
    <row r="313" spans="1:13" s="130" customFormat="1" ht="12.75">
      <c r="A313" s="125"/>
      <c r="B313" s="126">
        <v>564200</v>
      </c>
      <c r="C313" s="125" t="s">
        <v>204</v>
      </c>
      <c r="D313" s="125" t="s">
        <v>210</v>
      </c>
      <c r="E313" s="125"/>
      <c r="F313" s="127"/>
      <c r="G313" s="127"/>
      <c r="H313" s="131">
        <f t="shared" si="18"/>
        <v>1828850</v>
      </c>
      <c r="I313" s="54">
        <v>1151.4285714285713</v>
      </c>
      <c r="M313" s="2">
        <v>465</v>
      </c>
    </row>
    <row r="314" spans="1:13" s="130" customFormat="1" ht="12.75">
      <c r="A314" s="125"/>
      <c r="B314" s="126">
        <v>705025</v>
      </c>
      <c r="C314" s="125" t="s">
        <v>204</v>
      </c>
      <c r="D314" s="125" t="s">
        <v>211</v>
      </c>
      <c r="E314" s="125"/>
      <c r="F314" s="127"/>
      <c r="G314" s="127"/>
      <c r="H314" s="131">
        <f t="shared" si="18"/>
        <v>1123825</v>
      </c>
      <c r="I314" s="54">
        <v>1151.4285714285713</v>
      </c>
      <c r="M314" s="2">
        <v>465</v>
      </c>
    </row>
    <row r="315" spans="1:13" s="130" customFormat="1" ht="12.75">
      <c r="A315" s="125"/>
      <c r="B315" s="137">
        <v>1046540</v>
      </c>
      <c r="C315" s="125" t="s">
        <v>204</v>
      </c>
      <c r="D315" s="125" t="s">
        <v>212</v>
      </c>
      <c r="E315" s="125"/>
      <c r="F315" s="127"/>
      <c r="G315" s="127"/>
      <c r="H315" s="131">
        <f t="shared" si="18"/>
        <v>77285</v>
      </c>
      <c r="I315" s="54">
        <v>1151.4285714285713</v>
      </c>
      <c r="M315" s="2">
        <v>465</v>
      </c>
    </row>
    <row r="316" spans="1:13" s="130" customFormat="1" ht="12.75">
      <c r="A316" s="125"/>
      <c r="B316" s="137">
        <f>+B16</f>
        <v>878975</v>
      </c>
      <c r="C316" s="125" t="s">
        <v>204</v>
      </c>
      <c r="D316" s="125" t="s">
        <v>213</v>
      </c>
      <c r="E316" s="125"/>
      <c r="F316" s="127"/>
      <c r="G316" s="127"/>
      <c r="H316" s="131">
        <f>H315-B316</f>
        <v>-801690</v>
      </c>
      <c r="I316" s="54">
        <v>846.354166666667</v>
      </c>
      <c r="M316" s="2">
        <v>465</v>
      </c>
    </row>
    <row r="317" spans="1:13" s="136" customFormat="1" ht="12.75">
      <c r="A317" s="132"/>
      <c r="B317" s="133">
        <f>SUM(B309:B316)</f>
        <v>4790890</v>
      </c>
      <c r="C317" s="132" t="s">
        <v>204</v>
      </c>
      <c r="D317" s="132" t="s">
        <v>214</v>
      </c>
      <c r="E317" s="132"/>
      <c r="F317" s="134"/>
      <c r="G317" s="134"/>
      <c r="H317" s="87">
        <v>0</v>
      </c>
      <c r="I317" s="135">
        <f>+B317/M317</f>
        <v>10302.989247311827</v>
      </c>
      <c r="M317" s="2">
        <v>465</v>
      </c>
    </row>
    <row r="318" spans="8:13" ht="12.75">
      <c r="H318" s="7">
        <f t="shared" si="17"/>
        <v>0</v>
      </c>
      <c r="I318" s="26">
        <f t="shared" si="16"/>
        <v>0</v>
      </c>
      <c r="M318" s="2">
        <v>465</v>
      </c>
    </row>
    <row r="319" spans="8:13" ht="12.75">
      <c r="H319" s="7">
        <f t="shared" si="17"/>
        <v>0</v>
      </c>
      <c r="I319" s="26">
        <f t="shared" si="16"/>
        <v>0</v>
      </c>
      <c r="M319" s="2">
        <v>465</v>
      </c>
    </row>
    <row r="320" spans="8:13" ht="12.75">
      <c r="H320" s="7">
        <f t="shared" si="17"/>
        <v>0</v>
      </c>
      <c r="I320" s="26">
        <f t="shared" si="16"/>
        <v>0</v>
      </c>
      <c r="M320" s="2">
        <v>465</v>
      </c>
    </row>
    <row r="321" spans="8:13" ht="12.75">
      <c r="H321" s="7">
        <f t="shared" si="17"/>
        <v>0</v>
      </c>
      <c r="I321" s="26">
        <f t="shared" si="16"/>
        <v>0</v>
      </c>
      <c r="M321" s="2">
        <v>465</v>
      </c>
    </row>
    <row r="322" spans="8:13" ht="12.75">
      <c r="H322" s="7">
        <f t="shared" si="17"/>
        <v>0</v>
      </c>
      <c r="I322" s="26">
        <f t="shared" si="16"/>
        <v>0</v>
      </c>
      <c r="M322" s="2">
        <v>465</v>
      </c>
    </row>
    <row r="323" spans="8:13" ht="12.75" hidden="1">
      <c r="H323" s="7">
        <f t="shared" si="17"/>
        <v>0</v>
      </c>
      <c r="I323" s="26">
        <f t="shared" si="16"/>
        <v>0</v>
      </c>
      <c r="M323" s="2">
        <v>465</v>
      </c>
    </row>
    <row r="324" spans="8:13" ht="12.75" hidden="1">
      <c r="H324" s="7">
        <f t="shared" si="17"/>
        <v>0</v>
      </c>
      <c r="I324" s="26">
        <f t="shared" si="16"/>
        <v>0</v>
      </c>
      <c r="M324" s="2">
        <v>465</v>
      </c>
    </row>
    <row r="325" spans="8:13" ht="12.75" hidden="1">
      <c r="H325" s="7">
        <f t="shared" si="17"/>
        <v>0</v>
      </c>
      <c r="I325" s="26">
        <f t="shared" si="16"/>
        <v>0</v>
      </c>
      <c r="M325" s="2">
        <v>465</v>
      </c>
    </row>
    <row r="326" spans="8:13" ht="12.75" hidden="1">
      <c r="H326" s="7">
        <f t="shared" si="17"/>
        <v>0</v>
      </c>
      <c r="I326" s="26">
        <f t="shared" si="16"/>
        <v>0</v>
      </c>
      <c r="M326" s="2">
        <v>465</v>
      </c>
    </row>
    <row r="327" spans="8:13" ht="12.75" hidden="1">
      <c r="H327" s="7">
        <f t="shared" si="17"/>
        <v>0</v>
      </c>
      <c r="I327" s="26">
        <f t="shared" si="16"/>
        <v>0</v>
      </c>
      <c r="M327" s="2">
        <v>465</v>
      </c>
    </row>
    <row r="328" spans="8:13" ht="12.75" hidden="1">
      <c r="H328" s="7">
        <f t="shared" si="17"/>
        <v>0</v>
      </c>
      <c r="I328" s="26">
        <f t="shared" si="16"/>
        <v>0</v>
      </c>
      <c r="M328" s="2">
        <v>465</v>
      </c>
    </row>
    <row r="329" spans="8:13" ht="12.75" hidden="1">
      <c r="H329" s="7">
        <f t="shared" si="17"/>
        <v>0</v>
      </c>
      <c r="I329" s="26">
        <f t="shared" si="16"/>
        <v>0</v>
      </c>
      <c r="M329" s="2">
        <v>465</v>
      </c>
    </row>
    <row r="330" spans="8:13" ht="12.75" hidden="1">
      <c r="H330" s="7">
        <f t="shared" si="17"/>
        <v>0</v>
      </c>
      <c r="I330" s="26">
        <f t="shared" si="16"/>
        <v>0</v>
      </c>
      <c r="M330" s="2">
        <v>465</v>
      </c>
    </row>
    <row r="331" spans="8:13" ht="12.75" hidden="1">
      <c r="H331" s="7">
        <f t="shared" si="17"/>
        <v>0</v>
      </c>
      <c r="I331" s="26">
        <f t="shared" si="16"/>
        <v>0</v>
      </c>
      <c r="M331" s="2">
        <v>465</v>
      </c>
    </row>
    <row r="332" spans="8:13" ht="12.75" hidden="1">
      <c r="H332" s="7">
        <f t="shared" si="17"/>
        <v>0</v>
      </c>
      <c r="I332" s="26">
        <f t="shared" si="16"/>
        <v>0</v>
      </c>
      <c r="M332" s="2">
        <v>465</v>
      </c>
    </row>
    <row r="333" spans="8:13" ht="12.75" hidden="1">
      <c r="H333" s="7">
        <f t="shared" si="17"/>
        <v>0</v>
      </c>
      <c r="I333" s="26">
        <f t="shared" si="16"/>
        <v>0</v>
      </c>
      <c r="M333" s="2">
        <v>465</v>
      </c>
    </row>
    <row r="334" spans="8:13" ht="12.75" hidden="1">
      <c r="H334" s="7">
        <f t="shared" si="17"/>
        <v>0</v>
      </c>
      <c r="I334" s="26">
        <f aca="true" t="shared" si="19" ref="I334:I397">+B334/M334</f>
        <v>0</v>
      </c>
      <c r="M334" s="2">
        <v>465</v>
      </c>
    </row>
    <row r="335" spans="8:13" ht="12.75" hidden="1">
      <c r="H335" s="7">
        <f t="shared" si="17"/>
        <v>0</v>
      </c>
      <c r="I335" s="26">
        <f t="shared" si="19"/>
        <v>0</v>
      </c>
      <c r="M335" s="2">
        <v>465</v>
      </c>
    </row>
    <row r="336" spans="8:13" ht="12.75" hidden="1">
      <c r="H336" s="7">
        <f t="shared" si="17"/>
        <v>0</v>
      </c>
      <c r="I336" s="26">
        <f t="shared" si="19"/>
        <v>0</v>
      </c>
      <c r="M336" s="2">
        <v>465</v>
      </c>
    </row>
    <row r="337" spans="8:13" ht="12.75" hidden="1">
      <c r="H337" s="7">
        <f t="shared" si="17"/>
        <v>0</v>
      </c>
      <c r="I337" s="26">
        <f t="shared" si="19"/>
        <v>0</v>
      </c>
      <c r="M337" s="2">
        <v>465</v>
      </c>
    </row>
    <row r="338" spans="8:13" ht="12.75" hidden="1">
      <c r="H338" s="7">
        <f t="shared" si="17"/>
        <v>0</v>
      </c>
      <c r="I338" s="26">
        <f t="shared" si="19"/>
        <v>0</v>
      </c>
      <c r="M338" s="2">
        <v>465</v>
      </c>
    </row>
    <row r="339" spans="8:13" ht="12.75" hidden="1">
      <c r="H339" s="7">
        <f t="shared" si="17"/>
        <v>0</v>
      </c>
      <c r="I339" s="26">
        <f t="shared" si="19"/>
        <v>0</v>
      </c>
      <c r="M339" s="2">
        <v>465</v>
      </c>
    </row>
    <row r="340" spans="8:13" ht="12.75" hidden="1">
      <c r="H340" s="7">
        <f t="shared" si="17"/>
        <v>0</v>
      </c>
      <c r="I340" s="26">
        <f t="shared" si="19"/>
        <v>0</v>
      </c>
      <c r="M340" s="2">
        <v>465</v>
      </c>
    </row>
    <row r="341" spans="8:13" ht="12.75" hidden="1">
      <c r="H341" s="7">
        <f t="shared" si="17"/>
        <v>0</v>
      </c>
      <c r="I341" s="26">
        <f t="shared" si="19"/>
        <v>0</v>
      </c>
      <c r="M341" s="2">
        <v>465</v>
      </c>
    </row>
    <row r="342" spans="8:13" ht="12.75" hidden="1">
      <c r="H342" s="7">
        <f t="shared" si="17"/>
        <v>0</v>
      </c>
      <c r="I342" s="26">
        <f t="shared" si="19"/>
        <v>0</v>
      </c>
      <c r="M342" s="2">
        <v>465</v>
      </c>
    </row>
    <row r="343" spans="8:13" ht="12.75" hidden="1">
      <c r="H343" s="7">
        <f t="shared" si="17"/>
        <v>0</v>
      </c>
      <c r="I343" s="26">
        <f t="shared" si="19"/>
        <v>0</v>
      </c>
      <c r="M343" s="2">
        <v>465</v>
      </c>
    </row>
    <row r="344" spans="8:13" ht="12.75" hidden="1">
      <c r="H344" s="7">
        <f t="shared" si="17"/>
        <v>0</v>
      </c>
      <c r="I344" s="26">
        <f t="shared" si="19"/>
        <v>0</v>
      </c>
      <c r="M344" s="2">
        <v>465</v>
      </c>
    </row>
    <row r="345" spans="8:13" ht="12.75" hidden="1">
      <c r="H345" s="7">
        <f t="shared" si="17"/>
        <v>0</v>
      </c>
      <c r="I345" s="26">
        <f t="shared" si="19"/>
        <v>0</v>
      </c>
      <c r="M345" s="2">
        <v>465</v>
      </c>
    </row>
    <row r="346" spans="8:13" ht="12.75" hidden="1">
      <c r="H346" s="7">
        <f t="shared" si="17"/>
        <v>0</v>
      </c>
      <c r="I346" s="26">
        <f t="shared" si="19"/>
        <v>0</v>
      </c>
      <c r="M346" s="2">
        <v>465</v>
      </c>
    </row>
    <row r="347" spans="8:13" ht="12.75" hidden="1">
      <c r="H347" s="7">
        <f t="shared" si="17"/>
        <v>0</v>
      </c>
      <c r="I347" s="26">
        <f t="shared" si="19"/>
        <v>0</v>
      </c>
      <c r="M347" s="2">
        <v>465</v>
      </c>
    </row>
    <row r="348" spans="8:13" ht="12.75" hidden="1">
      <c r="H348" s="7">
        <f t="shared" si="17"/>
        <v>0</v>
      </c>
      <c r="I348" s="26">
        <f t="shared" si="19"/>
        <v>0</v>
      </c>
      <c r="M348" s="2">
        <v>465</v>
      </c>
    </row>
    <row r="349" spans="8:13" ht="12.75" hidden="1">
      <c r="H349" s="7">
        <f t="shared" si="17"/>
        <v>0</v>
      </c>
      <c r="I349" s="26">
        <f t="shared" si="19"/>
        <v>0</v>
      </c>
      <c r="M349" s="2">
        <v>465</v>
      </c>
    </row>
    <row r="350" spans="8:13" ht="12.75" hidden="1">
      <c r="H350" s="7">
        <f t="shared" si="17"/>
        <v>0</v>
      </c>
      <c r="I350" s="26">
        <f t="shared" si="19"/>
        <v>0</v>
      </c>
      <c r="M350" s="2">
        <v>465</v>
      </c>
    </row>
    <row r="351" spans="8:13" ht="12.75" hidden="1">
      <c r="H351" s="7">
        <f t="shared" si="17"/>
        <v>0</v>
      </c>
      <c r="I351" s="26">
        <f t="shared" si="19"/>
        <v>0</v>
      </c>
      <c r="M351" s="2">
        <v>465</v>
      </c>
    </row>
    <row r="352" spans="8:13" ht="12.75" hidden="1">
      <c r="H352" s="7">
        <f t="shared" si="17"/>
        <v>0</v>
      </c>
      <c r="I352" s="26">
        <f t="shared" si="19"/>
        <v>0</v>
      </c>
      <c r="M352" s="2">
        <v>465</v>
      </c>
    </row>
    <row r="353" spans="8:13" ht="12.75" hidden="1">
      <c r="H353" s="7">
        <f t="shared" si="17"/>
        <v>0</v>
      </c>
      <c r="I353" s="26">
        <f t="shared" si="19"/>
        <v>0</v>
      </c>
      <c r="M353" s="2">
        <v>465</v>
      </c>
    </row>
    <row r="354" spans="8:13" ht="12.75" hidden="1">
      <c r="H354" s="7">
        <f t="shared" si="17"/>
        <v>0</v>
      </c>
      <c r="I354" s="26">
        <f t="shared" si="19"/>
        <v>0</v>
      </c>
      <c r="M354" s="2">
        <v>465</v>
      </c>
    </row>
    <row r="355" spans="8:13" ht="12.75" hidden="1">
      <c r="H355" s="7">
        <f t="shared" si="17"/>
        <v>0</v>
      </c>
      <c r="I355" s="26">
        <f t="shared" si="19"/>
        <v>0</v>
      </c>
      <c r="M355" s="2">
        <v>465</v>
      </c>
    </row>
    <row r="356" spans="8:13" ht="12.75" hidden="1">
      <c r="H356" s="7">
        <f t="shared" si="17"/>
        <v>0</v>
      </c>
      <c r="I356" s="26">
        <f t="shared" si="19"/>
        <v>0</v>
      </c>
      <c r="M356" s="2">
        <v>465</v>
      </c>
    </row>
    <row r="357" spans="8:13" ht="12.75" hidden="1">
      <c r="H357" s="7">
        <f aca="true" t="shared" si="20" ref="H357:H409">H356-B357</f>
        <v>0</v>
      </c>
      <c r="I357" s="26">
        <f t="shared" si="19"/>
        <v>0</v>
      </c>
      <c r="M357" s="2">
        <v>465</v>
      </c>
    </row>
    <row r="358" spans="8:13" ht="12.75" hidden="1">
      <c r="H358" s="7">
        <f t="shared" si="20"/>
        <v>0</v>
      </c>
      <c r="I358" s="26">
        <f t="shared" si="19"/>
        <v>0</v>
      </c>
      <c r="M358" s="2">
        <v>465</v>
      </c>
    </row>
    <row r="359" spans="8:13" ht="12.75" hidden="1">
      <c r="H359" s="7">
        <f t="shared" si="20"/>
        <v>0</v>
      </c>
      <c r="I359" s="26">
        <f t="shared" si="19"/>
        <v>0</v>
      </c>
      <c r="M359" s="2">
        <v>465</v>
      </c>
    </row>
    <row r="360" spans="8:13" ht="12.75" hidden="1">
      <c r="H360" s="7">
        <f t="shared" si="20"/>
        <v>0</v>
      </c>
      <c r="I360" s="26">
        <f t="shared" si="19"/>
        <v>0</v>
      </c>
      <c r="M360" s="2">
        <v>465</v>
      </c>
    </row>
    <row r="361" spans="8:13" ht="12.75" hidden="1">
      <c r="H361" s="7">
        <f t="shared" si="20"/>
        <v>0</v>
      </c>
      <c r="I361" s="26">
        <f t="shared" si="19"/>
        <v>0</v>
      </c>
      <c r="M361" s="2">
        <v>465</v>
      </c>
    </row>
    <row r="362" spans="8:13" ht="12.75" hidden="1">
      <c r="H362" s="7">
        <f t="shared" si="20"/>
        <v>0</v>
      </c>
      <c r="I362" s="26">
        <f t="shared" si="19"/>
        <v>0</v>
      </c>
      <c r="M362" s="2">
        <v>465</v>
      </c>
    </row>
    <row r="363" spans="8:13" ht="12.75" hidden="1">
      <c r="H363" s="7">
        <f t="shared" si="20"/>
        <v>0</v>
      </c>
      <c r="I363" s="26">
        <f t="shared" si="19"/>
        <v>0</v>
      </c>
      <c r="M363" s="2">
        <v>465</v>
      </c>
    </row>
    <row r="364" spans="8:13" ht="12.75" hidden="1">
      <c r="H364" s="7">
        <f t="shared" si="20"/>
        <v>0</v>
      </c>
      <c r="I364" s="26">
        <f t="shared" si="19"/>
        <v>0</v>
      </c>
      <c r="M364" s="2">
        <v>465</v>
      </c>
    </row>
    <row r="365" spans="8:13" ht="12.75" hidden="1">
      <c r="H365" s="7">
        <f t="shared" si="20"/>
        <v>0</v>
      </c>
      <c r="I365" s="26">
        <f t="shared" si="19"/>
        <v>0</v>
      </c>
      <c r="M365" s="2">
        <v>465</v>
      </c>
    </row>
    <row r="366" spans="8:13" ht="12.75" hidden="1">
      <c r="H366" s="7">
        <f t="shared" si="20"/>
        <v>0</v>
      </c>
      <c r="I366" s="26">
        <f t="shared" si="19"/>
        <v>0</v>
      </c>
      <c r="M366" s="2">
        <v>465</v>
      </c>
    </row>
    <row r="367" spans="8:13" ht="12.75" hidden="1">
      <c r="H367" s="7">
        <f t="shared" si="20"/>
        <v>0</v>
      </c>
      <c r="I367" s="26">
        <f t="shared" si="19"/>
        <v>0</v>
      </c>
      <c r="M367" s="2">
        <v>465</v>
      </c>
    </row>
    <row r="368" spans="8:13" ht="12.75" hidden="1">
      <c r="H368" s="7">
        <f t="shared" si="20"/>
        <v>0</v>
      </c>
      <c r="I368" s="26">
        <f t="shared" si="19"/>
        <v>0</v>
      </c>
      <c r="M368" s="2">
        <v>465</v>
      </c>
    </row>
    <row r="369" spans="8:13" ht="12.75" hidden="1">
      <c r="H369" s="7">
        <f t="shared" si="20"/>
        <v>0</v>
      </c>
      <c r="I369" s="26">
        <f t="shared" si="19"/>
        <v>0</v>
      </c>
      <c r="M369" s="2">
        <v>465</v>
      </c>
    </row>
    <row r="370" spans="8:13" ht="12.75" hidden="1">
      <c r="H370" s="7">
        <f t="shared" si="20"/>
        <v>0</v>
      </c>
      <c r="I370" s="26">
        <f t="shared" si="19"/>
        <v>0</v>
      </c>
      <c r="M370" s="2">
        <v>465</v>
      </c>
    </row>
    <row r="371" spans="8:13" ht="12.75" hidden="1">
      <c r="H371" s="7">
        <f t="shared" si="20"/>
        <v>0</v>
      </c>
      <c r="I371" s="26">
        <f t="shared" si="19"/>
        <v>0</v>
      </c>
      <c r="M371" s="2">
        <v>465</v>
      </c>
    </row>
    <row r="372" spans="8:13" ht="12.75" hidden="1">
      <c r="H372" s="7">
        <f t="shared" si="20"/>
        <v>0</v>
      </c>
      <c r="I372" s="26">
        <f t="shared" si="19"/>
        <v>0</v>
      </c>
      <c r="M372" s="2">
        <v>465</v>
      </c>
    </row>
    <row r="373" spans="8:13" ht="12.75" hidden="1">
      <c r="H373" s="7">
        <f t="shared" si="20"/>
        <v>0</v>
      </c>
      <c r="I373" s="26">
        <f t="shared" si="19"/>
        <v>0</v>
      </c>
      <c r="M373" s="2">
        <v>465</v>
      </c>
    </row>
    <row r="374" spans="8:13" ht="12.75" hidden="1">
      <c r="H374" s="7">
        <f t="shared" si="20"/>
        <v>0</v>
      </c>
      <c r="I374" s="26">
        <f t="shared" si="19"/>
        <v>0</v>
      </c>
      <c r="M374" s="2">
        <v>465</v>
      </c>
    </row>
    <row r="375" spans="8:13" ht="12.75" hidden="1">
      <c r="H375" s="7">
        <f t="shared" si="20"/>
        <v>0</v>
      </c>
      <c r="I375" s="26">
        <f t="shared" si="19"/>
        <v>0</v>
      </c>
      <c r="M375" s="2">
        <v>465</v>
      </c>
    </row>
    <row r="376" spans="8:13" ht="12.75" hidden="1">
      <c r="H376" s="7">
        <f t="shared" si="20"/>
        <v>0</v>
      </c>
      <c r="I376" s="26">
        <f t="shared" si="19"/>
        <v>0</v>
      </c>
      <c r="M376" s="2">
        <v>465</v>
      </c>
    </row>
    <row r="377" spans="8:13" ht="12.75" hidden="1">
      <c r="H377" s="7">
        <f t="shared" si="20"/>
        <v>0</v>
      </c>
      <c r="I377" s="26">
        <f t="shared" si="19"/>
        <v>0</v>
      </c>
      <c r="M377" s="2">
        <v>465</v>
      </c>
    </row>
    <row r="378" spans="8:13" ht="12.75" hidden="1">
      <c r="H378" s="7">
        <f t="shared" si="20"/>
        <v>0</v>
      </c>
      <c r="I378" s="26">
        <f t="shared" si="19"/>
        <v>0</v>
      </c>
      <c r="M378" s="2">
        <v>465</v>
      </c>
    </row>
    <row r="379" spans="8:13" ht="12.75" hidden="1">
      <c r="H379" s="7">
        <f t="shared" si="20"/>
        <v>0</v>
      </c>
      <c r="I379" s="26">
        <f t="shared" si="19"/>
        <v>0</v>
      </c>
      <c r="M379" s="2">
        <v>465</v>
      </c>
    </row>
    <row r="380" spans="8:13" ht="12.75" hidden="1">
      <c r="H380" s="7">
        <f t="shared" si="20"/>
        <v>0</v>
      </c>
      <c r="I380" s="26">
        <f t="shared" si="19"/>
        <v>0</v>
      </c>
      <c r="M380" s="2">
        <v>465</v>
      </c>
    </row>
    <row r="381" spans="8:13" ht="12.75" hidden="1">
      <c r="H381" s="7">
        <f t="shared" si="20"/>
        <v>0</v>
      </c>
      <c r="I381" s="26">
        <f t="shared" si="19"/>
        <v>0</v>
      </c>
      <c r="M381" s="2">
        <v>465</v>
      </c>
    </row>
    <row r="382" spans="8:13" ht="12.75" hidden="1">
      <c r="H382" s="7">
        <f t="shared" si="20"/>
        <v>0</v>
      </c>
      <c r="I382" s="26">
        <f t="shared" si="19"/>
        <v>0</v>
      </c>
      <c r="M382" s="2">
        <v>465</v>
      </c>
    </row>
    <row r="383" spans="8:13" ht="12.75" hidden="1">
      <c r="H383" s="7">
        <f t="shared" si="20"/>
        <v>0</v>
      </c>
      <c r="I383" s="26">
        <f t="shared" si="19"/>
        <v>0</v>
      </c>
      <c r="M383" s="2">
        <v>465</v>
      </c>
    </row>
    <row r="384" spans="8:13" ht="12.75" hidden="1">
      <c r="H384" s="7">
        <f t="shared" si="20"/>
        <v>0</v>
      </c>
      <c r="I384" s="26">
        <f t="shared" si="19"/>
        <v>0</v>
      </c>
      <c r="M384" s="2">
        <v>465</v>
      </c>
    </row>
    <row r="385" spans="8:13" ht="12.75" hidden="1">
      <c r="H385" s="7">
        <f t="shared" si="20"/>
        <v>0</v>
      </c>
      <c r="I385" s="26">
        <f t="shared" si="19"/>
        <v>0</v>
      </c>
      <c r="M385" s="2">
        <v>465</v>
      </c>
    </row>
    <row r="386" spans="8:13" ht="12.75" hidden="1">
      <c r="H386" s="7">
        <f t="shared" si="20"/>
        <v>0</v>
      </c>
      <c r="I386" s="26">
        <f t="shared" si="19"/>
        <v>0</v>
      </c>
      <c r="M386" s="2">
        <v>465</v>
      </c>
    </row>
    <row r="387" spans="8:13" ht="12.75" hidden="1">
      <c r="H387" s="7">
        <f t="shared" si="20"/>
        <v>0</v>
      </c>
      <c r="I387" s="26">
        <f t="shared" si="19"/>
        <v>0</v>
      </c>
      <c r="M387" s="2">
        <v>465</v>
      </c>
    </row>
    <row r="388" spans="8:13" ht="12.75" hidden="1">
      <c r="H388" s="7">
        <f t="shared" si="20"/>
        <v>0</v>
      </c>
      <c r="I388" s="26">
        <f t="shared" si="19"/>
        <v>0</v>
      </c>
      <c r="M388" s="2">
        <v>465</v>
      </c>
    </row>
    <row r="389" spans="8:13" ht="12.75" hidden="1">
      <c r="H389" s="7">
        <f t="shared" si="20"/>
        <v>0</v>
      </c>
      <c r="I389" s="26">
        <f t="shared" si="19"/>
        <v>0</v>
      </c>
      <c r="M389" s="2">
        <v>465</v>
      </c>
    </row>
    <row r="390" spans="8:13" ht="12.75" hidden="1">
      <c r="H390" s="7">
        <f t="shared" si="20"/>
        <v>0</v>
      </c>
      <c r="I390" s="26">
        <f t="shared" si="19"/>
        <v>0</v>
      </c>
      <c r="M390" s="2">
        <v>465</v>
      </c>
    </row>
    <row r="391" spans="8:13" ht="12.75" hidden="1">
      <c r="H391" s="7">
        <f t="shared" si="20"/>
        <v>0</v>
      </c>
      <c r="I391" s="26">
        <f t="shared" si="19"/>
        <v>0</v>
      </c>
      <c r="M391" s="2">
        <v>465</v>
      </c>
    </row>
    <row r="392" spans="8:13" ht="12.75" hidden="1">
      <c r="H392" s="7">
        <f t="shared" si="20"/>
        <v>0</v>
      </c>
      <c r="I392" s="26">
        <f t="shared" si="19"/>
        <v>0</v>
      </c>
      <c r="M392" s="2">
        <v>465</v>
      </c>
    </row>
    <row r="393" spans="8:13" ht="12.75" hidden="1">
      <c r="H393" s="7">
        <f t="shared" si="20"/>
        <v>0</v>
      </c>
      <c r="I393" s="26">
        <f t="shared" si="19"/>
        <v>0</v>
      </c>
      <c r="M393" s="2">
        <v>465</v>
      </c>
    </row>
    <row r="394" spans="8:13" ht="12.75" hidden="1">
      <c r="H394" s="7">
        <f t="shared" si="20"/>
        <v>0</v>
      </c>
      <c r="I394" s="26">
        <f t="shared" si="19"/>
        <v>0</v>
      </c>
      <c r="M394" s="2">
        <v>465</v>
      </c>
    </row>
    <row r="395" spans="8:13" ht="12.75" hidden="1">
      <c r="H395" s="7">
        <f t="shared" si="20"/>
        <v>0</v>
      </c>
      <c r="I395" s="26">
        <f t="shared" si="19"/>
        <v>0</v>
      </c>
      <c r="M395" s="2">
        <v>465</v>
      </c>
    </row>
    <row r="396" spans="8:13" ht="12.75" hidden="1">
      <c r="H396" s="7">
        <f t="shared" si="20"/>
        <v>0</v>
      </c>
      <c r="I396" s="26">
        <f t="shared" si="19"/>
        <v>0</v>
      </c>
      <c r="M396" s="2">
        <v>465</v>
      </c>
    </row>
    <row r="397" spans="8:13" ht="12.75" hidden="1">
      <c r="H397" s="7">
        <f t="shared" si="20"/>
        <v>0</v>
      </c>
      <c r="I397" s="26">
        <f t="shared" si="19"/>
        <v>0</v>
      </c>
      <c r="M397" s="2">
        <v>465</v>
      </c>
    </row>
    <row r="398" spans="8:13" ht="12.75" hidden="1">
      <c r="H398" s="7">
        <f t="shared" si="20"/>
        <v>0</v>
      </c>
      <c r="I398" s="26">
        <f aca="true" t="shared" si="21" ref="I398:I461">+B398/M398</f>
        <v>0</v>
      </c>
      <c r="M398" s="2">
        <v>465</v>
      </c>
    </row>
    <row r="399" spans="8:13" ht="12.75" hidden="1">
      <c r="H399" s="7">
        <f t="shared" si="20"/>
        <v>0</v>
      </c>
      <c r="I399" s="26">
        <f t="shared" si="21"/>
        <v>0</v>
      </c>
      <c r="M399" s="2">
        <v>465</v>
      </c>
    </row>
    <row r="400" spans="8:13" ht="12.75" hidden="1">
      <c r="H400" s="7">
        <f t="shared" si="20"/>
        <v>0</v>
      </c>
      <c r="I400" s="26">
        <f t="shared" si="21"/>
        <v>0</v>
      </c>
      <c r="M400" s="2">
        <v>465</v>
      </c>
    </row>
    <row r="401" spans="8:13" ht="12.75" hidden="1">
      <c r="H401" s="7">
        <f t="shared" si="20"/>
        <v>0</v>
      </c>
      <c r="I401" s="26">
        <f t="shared" si="21"/>
        <v>0</v>
      </c>
      <c r="M401" s="2">
        <v>465</v>
      </c>
    </row>
    <row r="402" spans="8:13" ht="12.75" hidden="1">
      <c r="H402" s="7">
        <f t="shared" si="20"/>
        <v>0</v>
      </c>
      <c r="I402" s="26">
        <f t="shared" si="21"/>
        <v>0</v>
      </c>
      <c r="M402" s="2">
        <v>465</v>
      </c>
    </row>
    <row r="403" spans="8:13" ht="12.75" hidden="1">
      <c r="H403" s="7">
        <f t="shared" si="20"/>
        <v>0</v>
      </c>
      <c r="I403" s="26">
        <f t="shared" si="21"/>
        <v>0</v>
      </c>
      <c r="M403" s="2">
        <v>465</v>
      </c>
    </row>
    <row r="404" spans="8:13" ht="12.75" hidden="1">
      <c r="H404" s="7">
        <f t="shared" si="20"/>
        <v>0</v>
      </c>
      <c r="I404" s="26">
        <f t="shared" si="21"/>
        <v>0</v>
      </c>
      <c r="M404" s="2">
        <v>465</v>
      </c>
    </row>
    <row r="405" spans="8:13" ht="12.75" hidden="1">
      <c r="H405" s="7">
        <f t="shared" si="20"/>
        <v>0</v>
      </c>
      <c r="I405" s="26">
        <f t="shared" si="21"/>
        <v>0</v>
      </c>
      <c r="M405" s="2">
        <v>465</v>
      </c>
    </row>
    <row r="406" spans="8:13" ht="12.75" hidden="1">
      <c r="H406" s="7">
        <f t="shared" si="20"/>
        <v>0</v>
      </c>
      <c r="I406" s="26">
        <f t="shared" si="21"/>
        <v>0</v>
      </c>
      <c r="M406" s="2">
        <v>465</v>
      </c>
    </row>
    <row r="407" spans="8:13" ht="12.75" hidden="1">
      <c r="H407" s="7">
        <f t="shared" si="20"/>
        <v>0</v>
      </c>
      <c r="I407" s="26">
        <f t="shared" si="21"/>
        <v>0</v>
      </c>
      <c r="M407" s="2">
        <v>465</v>
      </c>
    </row>
    <row r="408" spans="8:13" ht="12.75" hidden="1">
      <c r="H408" s="7">
        <f t="shared" si="20"/>
        <v>0</v>
      </c>
      <c r="I408" s="26">
        <f t="shared" si="21"/>
        <v>0</v>
      </c>
      <c r="M408" s="2">
        <v>465</v>
      </c>
    </row>
    <row r="409" spans="8:13" ht="12.75" hidden="1">
      <c r="H409" s="7">
        <f t="shared" si="20"/>
        <v>0</v>
      </c>
      <c r="I409" s="26">
        <f t="shared" si="21"/>
        <v>0</v>
      </c>
      <c r="M409" s="2">
        <v>465</v>
      </c>
    </row>
    <row r="410" spans="8:13" ht="12.75" hidden="1">
      <c r="H410" s="7">
        <f>H409-B410</f>
        <v>0</v>
      </c>
      <c r="I410" s="26">
        <f t="shared" si="21"/>
        <v>0</v>
      </c>
      <c r="M410" s="2">
        <v>465</v>
      </c>
    </row>
    <row r="411" spans="8:13" ht="12.75" hidden="1">
      <c r="H411" s="7">
        <f aca="true" t="shared" si="22" ref="H411:H474">H410-B411</f>
        <v>0</v>
      </c>
      <c r="I411" s="26">
        <f t="shared" si="21"/>
        <v>0</v>
      </c>
      <c r="M411" s="2">
        <v>465</v>
      </c>
    </row>
    <row r="412" spans="8:13" ht="12.75" hidden="1">
      <c r="H412" s="7">
        <f t="shared" si="22"/>
        <v>0</v>
      </c>
      <c r="I412" s="26">
        <f t="shared" si="21"/>
        <v>0</v>
      </c>
      <c r="M412" s="2">
        <v>465</v>
      </c>
    </row>
    <row r="413" spans="8:13" ht="12.75" hidden="1">
      <c r="H413" s="7">
        <f t="shared" si="22"/>
        <v>0</v>
      </c>
      <c r="I413" s="26">
        <f t="shared" si="21"/>
        <v>0</v>
      </c>
      <c r="M413" s="2">
        <v>465</v>
      </c>
    </row>
    <row r="414" spans="8:13" ht="12.75" hidden="1">
      <c r="H414" s="7">
        <f t="shared" si="22"/>
        <v>0</v>
      </c>
      <c r="I414" s="26">
        <f t="shared" si="21"/>
        <v>0</v>
      </c>
      <c r="M414" s="2">
        <v>465</v>
      </c>
    </row>
    <row r="415" spans="8:13" ht="12.75" hidden="1">
      <c r="H415" s="7">
        <f t="shared" si="22"/>
        <v>0</v>
      </c>
      <c r="I415" s="26">
        <f t="shared" si="21"/>
        <v>0</v>
      </c>
      <c r="M415" s="2">
        <v>465</v>
      </c>
    </row>
    <row r="416" spans="8:13" ht="12.75" hidden="1">
      <c r="H416" s="7">
        <f t="shared" si="22"/>
        <v>0</v>
      </c>
      <c r="I416" s="26">
        <f t="shared" si="21"/>
        <v>0</v>
      </c>
      <c r="M416" s="2">
        <v>465</v>
      </c>
    </row>
    <row r="417" spans="8:13" ht="12.75" hidden="1">
      <c r="H417" s="7">
        <f t="shared" si="22"/>
        <v>0</v>
      </c>
      <c r="I417" s="26">
        <f t="shared" si="21"/>
        <v>0</v>
      </c>
      <c r="M417" s="2">
        <v>465</v>
      </c>
    </row>
    <row r="418" spans="8:13" ht="12.75" hidden="1">
      <c r="H418" s="7">
        <f t="shared" si="22"/>
        <v>0</v>
      </c>
      <c r="I418" s="26">
        <f t="shared" si="21"/>
        <v>0</v>
      </c>
      <c r="M418" s="2">
        <v>465</v>
      </c>
    </row>
    <row r="419" spans="8:13" ht="12.75" hidden="1">
      <c r="H419" s="7">
        <f t="shared" si="22"/>
        <v>0</v>
      </c>
      <c r="I419" s="26">
        <f t="shared" si="21"/>
        <v>0</v>
      </c>
      <c r="M419" s="2">
        <v>465</v>
      </c>
    </row>
    <row r="420" spans="8:13" ht="12.75" hidden="1">
      <c r="H420" s="7">
        <f t="shared" si="22"/>
        <v>0</v>
      </c>
      <c r="I420" s="26">
        <f t="shared" si="21"/>
        <v>0</v>
      </c>
      <c r="M420" s="2">
        <v>465</v>
      </c>
    </row>
    <row r="421" spans="8:13" ht="12.75" hidden="1">
      <c r="H421" s="7">
        <f t="shared" si="22"/>
        <v>0</v>
      </c>
      <c r="I421" s="26">
        <f t="shared" si="21"/>
        <v>0</v>
      </c>
      <c r="M421" s="2">
        <v>465</v>
      </c>
    </row>
    <row r="422" spans="8:13" ht="12.75" hidden="1">
      <c r="H422" s="7">
        <f t="shared" si="22"/>
        <v>0</v>
      </c>
      <c r="I422" s="26">
        <f t="shared" si="21"/>
        <v>0</v>
      </c>
      <c r="M422" s="2">
        <v>465</v>
      </c>
    </row>
    <row r="423" spans="8:13" ht="12.75" hidden="1">
      <c r="H423" s="7">
        <f t="shared" si="22"/>
        <v>0</v>
      </c>
      <c r="I423" s="26">
        <f t="shared" si="21"/>
        <v>0</v>
      </c>
      <c r="M423" s="2">
        <v>465</v>
      </c>
    </row>
    <row r="424" spans="8:13" ht="12.75" hidden="1">
      <c r="H424" s="7">
        <f t="shared" si="22"/>
        <v>0</v>
      </c>
      <c r="I424" s="26">
        <f t="shared" si="21"/>
        <v>0</v>
      </c>
      <c r="M424" s="2">
        <v>465</v>
      </c>
    </row>
    <row r="425" spans="8:13" ht="12.75" hidden="1">
      <c r="H425" s="7">
        <f t="shared" si="22"/>
        <v>0</v>
      </c>
      <c r="I425" s="26">
        <f t="shared" si="21"/>
        <v>0</v>
      </c>
      <c r="M425" s="2">
        <v>465</v>
      </c>
    </row>
    <row r="426" spans="8:13" ht="12.75" hidden="1">
      <c r="H426" s="7">
        <f t="shared" si="22"/>
        <v>0</v>
      </c>
      <c r="I426" s="26">
        <f t="shared" si="21"/>
        <v>0</v>
      </c>
      <c r="M426" s="2">
        <v>465</v>
      </c>
    </row>
    <row r="427" spans="8:13" ht="12.75" hidden="1">
      <c r="H427" s="7">
        <f t="shared" si="22"/>
        <v>0</v>
      </c>
      <c r="I427" s="26">
        <f t="shared" si="21"/>
        <v>0</v>
      </c>
      <c r="M427" s="2">
        <v>465</v>
      </c>
    </row>
    <row r="428" spans="8:13" ht="12.75" hidden="1">
      <c r="H428" s="7">
        <f t="shared" si="22"/>
        <v>0</v>
      </c>
      <c r="I428" s="26">
        <f t="shared" si="21"/>
        <v>0</v>
      </c>
      <c r="M428" s="2">
        <v>465</v>
      </c>
    </row>
    <row r="429" spans="8:13" ht="12.75" hidden="1">
      <c r="H429" s="7">
        <f t="shared" si="22"/>
        <v>0</v>
      </c>
      <c r="I429" s="26">
        <f t="shared" si="21"/>
        <v>0</v>
      </c>
      <c r="M429" s="2">
        <v>465</v>
      </c>
    </row>
    <row r="430" spans="8:13" ht="12.75" hidden="1">
      <c r="H430" s="7">
        <f t="shared" si="22"/>
        <v>0</v>
      </c>
      <c r="I430" s="26">
        <f t="shared" si="21"/>
        <v>0</v>
      </c>
      <c r="M430" s="2">
        <v>465</v>
      </c>
    </row>
    <row r="431" spans="8:13" ht="12.75" hidden="1">
      <c r="H431" s="7">
        <f t="shared" si="22"/>
        <v>0</v>
      </c>
      <c r="I431" s="26">
        <f t="shared" si="21"/>
        <v>0</v>
      </c>
      <c r="M431" s="2">
        <v>465</v>
      </c>
    </row>
    <row r="432" spans="8:13" ht="12.75" hidden="1">
      <c r="H432" s="7">
        <f t="shared" si="22"/>
        <v>0</v>
      </c>
      <c r="I432" s="26">
        <f t="shared" si="21"/>
        <v>0</v>
      </c>
      <c r="M432" s="2">
        <v>465</v>
      </c>
    </row>
    <row r="433" spans="8:13" ht="12.75" hidden="1">
      <c r="H433" s="7">
        <f t="shared" si="22"/>
        <v>0</v>
      </c>
      <c r="I433" s="26">
        <f t="shared" si="21"/>
        <v>0</v>
      </c>
      <c r="M433" s="2">
        <v>465</v>
      </c>
    </row>
    <row r="434" spans="8:13" ht="12.75" hidden="1">
      <c r="H434" s="7">
        <f t="shared" si="22"/>
        <v>0</v>
      </c>
      <c r="I434" s="26">
        <f t="shared" si="21"/>
        <v>0</v>
      </c>
      <c r="M434" s="2">
        <v>465</v>
      </c>
    </row>
    <row r="435" spans="8:13" ht="12.75" hidden="1">
      <c r="H435" s="7">
        <f t="shared" si="22"/>
        <v>0</v>
      </c>
      <c r="I435" s="26">
        <f t="shared" si="21"/>
        <v>0</v>
      </c>
      <c r="M435" s="2">
        <v>465</v>
      </c>
    </row>
    <row r="436" spans="8:13" ht="12.75" hidden="1">
      <c r="H436" s="7">
        <f t="shared" si="22"/>
        <v>0</v>
      </c>
      <c r="I436" s="26">
        <f t="shared" si="21"/>
        <v>0</v>
      </c>
      <c r="M436" s="2">
        <v>465</v>
      </c>
    </row>
    <row r="437" spans="8:13" ht="12.75" hidden="1">
      <c r="H437" s="7">
        <f t="shared" si="22"/>
        <v>0</v>
      </c>
      <c r="I437" s="26">
        <f t="shared" si="21"/>
        <v>0</v>
      </c>
      <c r="M437" s="2">
        <v>465</v>
      </c>
    </row>
    <row r="438" spans="8:13" ht="12.75" hidden="1">
      <c r="H438" s="7">
        <f t="shared" si="22"/>
        <v>0</v>
      </c>
      <c r="I438" s="26">
        <f t="shared" si="21"/>
        <v>0</v>
      </c>
      <c r="M438" s="2">
        <v>465</v>
      </c>
    </row>
    <row r="439" spans="8:13" ht="12.75" hidden="1">
      <c r="H439" s="7">
        <f t="shared" si="22"/>
        <v>0</v>
      </c>
      <c r="I439" s="26">
        <f t="shared" si="21"/>
        <v>0</v>
      </c>
      <c r="M439" s="2">
        <v>465</v>
      </c>
    </row>
    <row r="440" spans="8:13" ht="12.75" hidden="1">
      <c r="H440" s="7">
        <f t="shared" si="22"/>
        <v>0</v>
      </c>
      <c r="I440" s="26">
        <f t="shared" si="21"/>
        <v>0</v>
      </c>
      <c r="M440" s="2">
        <v>465</v>
      </c>
    </row>
    <row r="441" spans="8:13" ht="12.75" hidden="1">
      <c r="H441" s="7">
        <f t="shared" si="22"/>
        <v>0</v>
      </c>
      <c r="I441" s="26">
        <f t="shared" si="21"/>
        <v>0</v>
      </c>
      <c r="M441" s="2">
        <v>465</v>
      </c>
    </row>
    <row r="442" spans="8:13" ht="12.75" hidden="1">
      <c r="H442" s="7">
        <f t="shared" si="22"/>
        <v>0</v>
      </c>
      <c r="I442" s="26">
        <f t="shared" si="21"/>
        <v>0</v>
      </c>
      <c r="M442" s="2">
        <v>465</v>
      </c>
    </row>
    <row r="443" spans="8:13" ht="12.75" hidden="1">
      <c r="H443" s="7">
        <f t="shared" si="22"/>
        <v>0</v>
      </c>
      <c r="I443" s="26">
        <f t="shared" si="21"/>
        <v>0</v>
      </c>
      <c r="M443" s="2">
        <v>465</v>
      </c>
    </row>
    <row r="444" spans="8:13" ht="12.75" hidden="1">
      <c r="H444" s="7">
        <f t="shared" si="22"/>
        <v>0</v>
      </c>
      <c r="I444" s="26">
        <f t="shared" si="21"/>
        <v>0</v>
      </c>
      <c r="M444" s="2">
        <v>465</v>
      </c>
    </row>
    <row r="445" spans="8:13" ht="12.75" hidden="1">
      <c r="H445" s="7">
        <f t="shared" si="22"/>
        <v>0</v>
      </c>
      <c r="I445" s="26">
        <f t="shared" si="21"/>
        <v>0</v>
      </c>
      <c r="M445" s="2">
        <v>465</v>
      </c>
    </row>
    <row r="446" spans="8:13" ht="12.75" hidden="1">
      <c r="H446" s="7">
        <f t="shared" si="22"/>
        <v>0</v>
      </c>
      <c r="I446" s="26">
        <f t="shared" si="21"/>
        <v>0</v>
      </c>
      <c r="M446" s="2">
        <v>465</v>
      </c>
    </row>
    <row r="447" spans="8:13" ht="12.75" hidden="1">
      <c r="H447" s="7">
        <f t="shared" si="22"/>
        <v>0</v>
      </c>
      <c r="I447" s="26">
        <f t="shared" si="21"/>
        <v>0</v>
      </c>
      <c r="M447" s="2">
        <v>465</v>
      </c>
    </row>
    <row r="448" spans="8:13" ht="12.75" hidden="1">
      <c r="H448" s="7">
        <f t="shared" si="22"/>
        <v>0</v>
      </c>
      <c r="I448" s="26">
        <f t="shared" si="21"/>
        <v>0</v>
      </c>
      <c r="M448" s="2">
        <v>465</v>
      </c>
    </row>
    <row r="449" spans="8:13" ht="12.75" hidden="1">
      <c r="H449" s="7">
        <f t="shared" si="22"/>
        <v>0</v>
      </c>
      <c r="I449" s="26">
        <f t="shared" si="21"/>
        <v>0</v>
      </c>
      <c r="M449" s="2">
        <v>465</v>
      </c>
    </row>
    <row r="450" spans="8:13" ht="12.75" hidden="1">
      <c r="H450" s="7">
        <f t="shared" si="22"/>
        <v>0</v>
      </c>
      <c r="I450" s="26">
        <f t="shared" si="21"/>
        <v>0</v>
      </c>
      <c r="M450" s="2">
        <v>465</v>
      </c>
    </row>
    <row r="451" spans="8:13" ht="12.75" hidden="1">
      <c r="H451" s="7">
        <f t="shared" si="22"/>
        <v>0</v>
      </c>
      <c r="I451" s="26">
        <f t="shared" si="21"/>
        <v>0</v>
      </c>
      <c r="M451" s="2">
        <v>465</v>
      </c>
    </row>
    <row r="452" spans="8:13" ht="12.75" hidden="1">
      <c r="H452" s="7">
        <f t="shared" si="22"/>
        <v>0</v>
      </c>
      <c r="I452" s="26">
        <f t="shared" si="21"/>
        <v>0</v>
      </c>
      <c r="M452" s="2">
        <v>465</v>
      </c>
    </row>
    <row r="453" spans="8:13" ht="12.75" hidden="1">
      <c r="H453" s="7">
        <f t="shared" si="22"/>
        <v>0</v>
      </c>
      <c r="I453" s="26">
        <f t="shared" si="21"/>
        <v>0</v>
      </c>
      <c r="M453" s="2">
        <v>465</v>
      </c>
    </row>
    <row r="454" spans="8:13" ht="12.75" hidden="1">
      <c r="H454" s="7">
        <f t="shared" si="22"/>
        <v>0</v>
      </c>
      <c r="I454" s="26">
        <f t="shared" si="21"/>
        <v>0</v>
      </c>
      <c r="M454" s="2">
        <v>465</v>
      </c>
    </row>
    <row r="455" spans="8:13" ht="12.75" hidden="1">
      <c r="H455" s="7">
        <f t="shared" si="22"/>
        <v>0</v>
      </c>
      <c r="I455" s="26">
        <f t="shared" si="21"/>
        <v>0</v>
      </c>
      <c r="M455" s="2">
        <v>465</v>
      </c>
    </row>
    <row r="456" spans="8:13" ht="12.75" hidden="1">
      <c r="H456" s="7">
        <f t="shared" si="22"/>
        <v>0</v>
      </c>
      <c r="I456" s="26">
        <f t="shared" si="21"/>
        <v>0</v>
      </c>
      <c r="M456" s="2">
        <v>465</v>
      </c>
    </row>
    <row r="457" spans="8:13" ht="12.75" hidden="1">
      <c r="H457" s="7">
        <f t="shared" si="22"/>
        <v>0</v>
      </c>
      <c r="I457" s="26">
        <f t="shared" si="21"/>
        <v>0</v>
      </c>
      <c r="M457" s="2">
        <v>465</v>
      </c>
    </row>
    <row r="458" spans="8:13" ht="12.75" hidden="1">
      <c r="H458" s="7">
        <f t="shared" si="22"/>
        <v>0</v>
      </c>
      <c r="I458" s="26">
        <f t="shared" si="21"/>
        <v>0</v>
      </c>
      <c r="M458" s="2">
        <v>465</v>
      </c>
    </row>
    <row r="459" spans="8:13" ht="12.75" hidden="1">
      <c r="H459" s="7">
        <f t="shared" si="22"/>
        <v>0</v>
      </c>
      <c r="I459" s="26">
        <f t="shared" si="21"/>
        <v>0</v>
      </c>
      <c r="M459" s="2">
        <v>465</v>
      </c>
    </row>
    <row r="460" spans="8:13" ht="12.75" hidden="1">
      <c r="H460" s="7">
        <f t="shared" si="22"/>
        <v>0</v>
      </c>
      <c r="I460" s="26">
        <f t="shared" si="21"/>
        <v>0</v>
      </c>
      <c r="M460" s="2">
        <v>465</v>
      </c>
    </row>
    <row r="461" spans="8:13" ht="12.75" hidden="1">
      <c r="H461" s="7">
        <f t="shared" si="22"/>
        <v>0</v>
      </c>
      <c r="I461" s="26">
        <f t="shared" si="21"/>
        <v>0</v>
      </c>
      <c r="M461" s="2">
        <v>465</v>
      </c>
    </row>
    <row r="462" spans="8:13" ht="12.75" hidden="1">
      <c r="H462" s="7">
        <f t="shared" si="22"/>
        <v>0</v>
      </c>
      <c r="I462" s="26">
        <f aca="true" t="shared" si="23" ref="I462:I512">+B462/M462</f>
        <v>0</v>
      </c>
      <c r="M462" s="2">
        <v>465</v>
      </c>
    </row>
    <row r="463" spans="8:13" ht="12.75" hidden="1">
      <c r="H463" s="7">
        <f t="shared" si="22"/>
        <v>0</v>
      </c>
      <c r="I463" s="26">
        <f t="shared" si="23"/>
        <v>0</v>
      </c>
      <c r="M463" s="2">
        <v>465</v>
      </c>
    </row>
    <row r="464" spans="8:13" ht="12.75" hidden="1">
      <c r="H464" s="7">
        <f t="shared" si="22"/>
        <v>0</v>
      </c>
      <c r="I464" s="26">
        <f t="shared" si="23"/>
        <v>0</v>
      </c>
      <c r="M464" s="2">
        <v>465</v>
      </c>
    </row>
    <row r="465" spans="8:13" ht="12.75" hidden="1">
      <c r="H465" s="7">
        <f t="shared" si="22"/>
        <v>0</v>
      </c>
      <c r="I465" s="26">
        <f t="shared" si="23"/>
        <v>0</v>
      </c>
      <c r="M465" s="2">
        <v>465</v>
      </c>
    </row>
    <row r="466" spans="8:13" ht="12.75" hidden="1">
      <c r="H466" s="7">
        <f t="shared" si="22"/>
        <v>0</v>
      </c>
      <c r="I466" s="26">
        <f t="shared" si="23"/>
        <v>0</v>
      </c>
      <c r="M466" s="2">
        <v>465</v>
      </c>
    </row>
    <row r="467" spans="8:13" ht="12.75" hidden="1">
      <c r="H467" s="7">
        <f t="shared" si="22"/>
        <v>0</v>
      </c>
      <c r="I467" s="26">
        <f t="shared" si="23"/>
        <v>0</v>
      </c>
      <c r="M467" s="2">
        <v>465</v>
      </c>
    </row>
    <row r="468" spans="8:13" ht="12.75" hidden="1">
      <c r="H468" s="7">
        <f t="shared" si="22"/>
        <v>0</v>
      </c>
      <c r="I468" s="26">
        <f t="shared" si="23"/>
        <v>0</v>
      </c>
      <c r="M468" s="2">
        <v>465</v>
      </c>
    </row>
    <row r="469" spans="8:13" ht="12.75" hidden="1">
      <c r="H469" s="7">
        <f t="shared" si="22"/>
        <v>0</v>
      </c>
      <c r="I469" s="26">
        <f t="shared" si="23"/>
        <v>0</v>
      </c>
      <c r="M469" s="2">
        <v>465</v>
      </c>
    </row>
    <row r="470" spans="8:13" ht="12.75" hidden="1">
      <c r="H470" s="7">
        <f t="shared" si="22"/>
        <v>0</v>
      </c>
      <c r="I470" s="26">
        <f t="shared" si="23"/>
        <v>0</v>
      </c>
      <c r="M470" s="2">
        <v>465</v>
      </c>
    </row>
    <row r="471" spans="8:13" ht="12.75" hidden="1">
      <c r="H471" s="7">
        <f t="shared" si="22"/>
        <v>0</v>
      </c>
      <c r="I471" s="26">
        <f t="shared" si="23"/>
        <v>0</v>
      </c>
      <c r="M471" s="2">
        <v>465</v>
      </c>
    </row>
    <row r="472" spans="8:13" ht="12.75" hidden="1">
      <c r="H472" s="7">
        <f t="shared" si="22"/>
        <v>0</v>
      </c>
      <c r="I472" s="26">
        <f t="shared" si="23"/>
        <v>0</v>
      </c>
      <c r="M472" s="2">
        <v>465</v>
      </c>
    </row>
    <row r="473" spans="8:13" ht="12.75" hidden="1">
      <c r="H473" s="7">
        <f t="shared" si="22"/>
        <v>0</v>
      </c>
      <c r="I473" s="26">
        <f t="shared" si="23"/>
        <v>0</v>
      </c>
      <c r="M473" s="2">
        <v>465</v>
      </c>
    </row>
    <row r="474" spans="8:13" ht="12.75" hidden="1">
      <c r="H474" s="7">
        <f t="shared" si="22"/>
        <v>0</v>
      </c>
      <c r="I474" s="26">
        <f t="shared" si="23"/>
        <v>0</v>
      </c>
      <c r="M474" s="2">
        <v>465</v>
      </c>
    </row>
    <row r="475" spans="8:13" ht="12.75" hidden="1">
      <c r="H475" s="7">
        <f aca="true" t="shared" si="24" ref="H475:H551">H474-B475</f>
        <v>0</v>
      </c>
      <c r="I475" s="26">
        <f t="shared" si="23"/>
        <v>0</v>
      </c>
      <c r="M475" s="2">
        <v>465</v>
      </c>
    </row>
    <row r="476" spans="8:13" ht="12.75" hidden="1">
      <c r="H476" s="7">
        <f t="shared" si="24"/>
        <v>0</v>
      </c>
      <c r="I476" s="26">
        <f t="shared" si="23"/>
        <v>0</v>
      </c>
      <c r="M476" s="2">
        <v>465</v>
      </c>
    </row>
    <row r="477" spans="8:13" ht="12.75" hidden="1">
      <c r="H477" s="7">
        <f t="shared" si="24"/>
        <v>0</v>
      </c>
      <c r="I477" s="26">
        <f t="shared" si="23"/>
        <v>0</v>
      </c>
      <c r="M477" s="2">
        <v>465</v>
      </c>
    </row>
    <row r="478" spans="8:13" ht="12.75" hidden="1">
      <c r="H478" s="7">
        <f t="shared" si="24"/>
        <v>0</v>
      </c>
      <c r="I478" s="26">
        <f t="shared" si="23"/>
        <v>0</v>
      </c>
      <c r="M478" s="2">
        <v>465</v>
      </c>
    </row>
    <row r="479" spans="8:13" ht="12.75" hidden="1">
      <c r="H479" s="7">
        <f t="shared" si="24"/>
        <v>0</v>
      </c>
      <c r="I479" s="26">
        <f t="shared" si="23"/>
        <v>0</v>
      </c>
      <c r="M479" s="2">
        <v>465</v>
      </c>
    </row>
    <row r="480" spans="8:13" ht="12.75" hidden="1">
      <c r="H480" s="7">
        <f t="shared" si="24"/>
        <v>0</v>
      </c>
      <c r="I480" s="26">
        <f t="shared" si="23"/>
        <v>0</v>
      </c>
      <c r="M480" s="2">
        <v>465</v>
      </c>
    </row>
    <row r="481" spans="8:13" ht="12.75" hidden="1">
      <c r="H481" s="7">
        <f t="shared" si="24"/>
        <v>0</v>
      </c>
      <c r="I481" s="26">
        <f t="shared" si="23"/>
        <v>0</v>
      </c>
      <c r="M481" s="2">
        <v>465</v>
      </c>
    </row>
    <row r="482" spans="8:13" ht="12.75" hidden="1">
      <c r="H482" s="7">
        <f t="shared" si="24"/>
        <v>0</v>
      </c>
      <c r="I482" s="26">
        <f t="shared" si="23"/>
        <v>0</v>
      </c>
      <c r="M482" s="2">
        <v>465</v>
      </c>
    </row>
    <row r="483" spans="8:13" ht="12.75" hidden="1">
      <c r="H483" s="7">
        <f t="shared" si="24"/>
        <v>0</v>
      </c>
      <c r="I483" s="26">
        <f t="shared" si="23"/>
        <v>0</v>
      </c>
      <c r="M483" s="2">
        <v>465</v>
      </c>
    </row>
    <row r="484" spans="8:13" ht="12.75" hidden="1">
      <c r="H484" s="7">
        <f t="shared" si="24"/>
        <v>0</v>
      </c>
      <c r="I484" s="26">
        <f t="shared" si="23"/>
        <v>0</v>
      </c>
      <c r="M484" s="2">
        <v>465</v>
      </c>
    </row>
    <row r="485" spans="8:13" ht="12.75" hidden="1">
      <c r="H485" s="7">
        <f t="shared" si="24"/>
        <v>0</v>
      </c>
      <c r="I485" s="26">
        <f t="shared" si="23"/>
        <v>0</v>
      </c>
      <c r="M485" s="2">
        <v>465</v>
      </c>
    </row>
    <row r="486" spans="8:13" ht="12.75" hidden="1">
      <c r="H486" s="7">
        <f t="shared" si="24"/>
        <v>0</v>
      </c>
      <c r="I486" s="26">
        <f t="shared" si="23"/>
        <v>0</v>
      </c>
      <c r="M486" s="2">
        <v>465</v>
      </c>
    </row>
    <row r="487" spans="8:13" ht="12.75" hidden="1">
      <c r="H487" s="7">
        <f t="shared" si="24"/>
        <v>0</v>
      </c>
      <c r="I487" s="26">
        <f t="shared" si="23"/>
        <v>0</v>
      </c>
      <c r="M487" s="2">
        <v>465</v>
      </c>
    </row>
    <row r="488" spans="8:13" ht="12.75" hidden="1">
      <c r="H488" s="7">
        <f t="shared" si="24"/>
        <v>0</v>
      </c>
      <c r="I488" s="26">
        <f t="shared" si="23"/>
        <v>0</v>
      </c>
      <c r="M488" s="2">
        <v>465</v>
      </c>
    </row>
    <row r="489" spans="8:13" ht="12.75" hidden="1">
      <c r="H489" s="7">
        <f t="shared" si="24"/>
        <v>0</v>
      </c>
      <c r="I489" s="26">
        <f t="shared" si="23"/>
        <v>0</v>
      </c>
      <c r="M489" s="2">
        <v>465</v>
      </c>
    </row>
    <row r="490" spans="8:13" ht="12.75" hidden="1">
      <c r="H490" s="7">
        <f t="shared" si="24"/>
        <v>0</v>
      </c>
      <c r="I490" s="26">
        <f t="shared" si="23"/>
        <v>0</v>
      </c>
      <c r="M490" s="2">
        <v>465</v>
      </c>
    </row>
    <row r="491" spans="8:13" ht="12.75" hidden="1">
      <c r="H491" s="7">
        <f t="shared" si="24"/>
        <v>0</v>
      </c>
      <c r="I491" s="26">
        <f t="shared" si="23"/>
        <v>0</v>
      </c>
      <c r="M491" s="2">
        <v>465</v>
      </c>
    </row>
    <row r="492" spans="8:13" ht="12.75" hidden="1">
      <c r="H492" s="7">
        <f t="shared" si="24"/>
        <v>0</v>
      </c>
      <c r="I492" s="26">
        <f t="shared" si="23"/>
        <v>0</v>
      </c>
      <c r="M492" s="2">
        <v>465</v>
      </c>
    </row>
    <row r="493" spans="8:13" ht="12.75" hidden="1">
      <c r="H493" s="7">
        <f t="shared" si="24"/>
        <v>0</v>
      </c>
      <c r="I493" s="26">
        <f t="shared" si="23"/>
        <v>0</v>
      </c>
      <c r="M493" s="2">
        <v>465</v>
      </c>
    </row>
    <row r="494" spans="8:13" ht="12.75" hidden="1">
      <c r="H494" s="7">
        <f t="shared" si="24"/>
        <v>0</v>
      </c>
      <c r="I494" s="26">
        <f t="shared" si="23"/>
        <v>0</v>
      </c>
      <c r="M494" s="2">
        <v>465</v>
      </c>
    </row>
    <row r="495" spans="8:13" ht="12.75" hidden="1">
      <c r="H495" s="7">
        <f t="shared" si="24"/>
        <v>0</v>
      </c>
      <c r="I495" s="26">
        <f t="shared" si="23"/>
        <v>0</v>
      </c>
      <c r="M495" s="2">
        <v>465</v>
      </c>
    </row>
    <row r="496" spans="8:13" ht="12.75" hidden="1">
      <c r="H496" s="7">
        <f t="shared" si="24"/>
        <v>0</v>
      </c>
      <c r="I496" s="26">
        <f t="shared" si="23"/>
        <v>0</v>
      </c>
      <c r="M496" s="2">
        <v>465</v>
      </c>
    </row>
    <row r="497" spans="9:13" ht="12.75" hidden="1">
      <c r="I497" s="26"/>
      <c r="M497" s="2">
        <v>465</v>
      </c>
    </row>
    <row r="498" spans="9:13" ht="12.75" hidden="1">
      <c r="I498" s="26"/>
      <c r="M498" s="2">
        <v>465</v>
      </c>
    </row>
    <row r="499" spans="9:13" ht="12.75" hidden="1">
      <c r="I499" s="26"/>
      <c r="M499" s="2">
        <v>465</v>
      </c>
    </row>
    <row r="500" spans="9:13" ht="12.75" hidden="1">
      <c r="I500" s="26"/>
      <c r="M500" s="2">
        <v>500</v>
      </c>
    </row>
    <row r="501" spans="9:13" ht="12.75" hidden="1">
      <c r="I501" s="26"/>
      <c r="M501" s="2">
        <v>500</v>
      </c>
    </row>
    <row r="502" spans="9:13" ht="12.75" hidden="1">
      <c r="I502" s="26"/>
      <c r="M502" s="2">
        <v>500</v>
      </c>
    </row>
    <row r="503" spans="9:13" ht="12.75" hidden="1">
      <c r="I503" s="26"/>
      <c r="M503" s="35">
        <v>500</v>
      </c>
    </row>
    <row r="504" spans="9:13" ht="12.75" hidden="1">
      <c r="I504" s="26"/>
      <c r="M504" s="2">
        <v>500</v>
      </c>
    </row>
    <row r="505" spans="9:13" ht="12.75" hidden="1">
      <c r="I505" s="26"/>
      <c r="M505" s="2">
        <v>500</v>
      </c>
    </row>
    <row r="506" spans="9:13" ht="12.75" hidden="1">
      <c r="I506" s="26"/>
      <c r="M506" s="2">
        <v>500</v>
      </c>
    </row>
    <row r="507" spans="9:13" ht="12.75" hidden="1">
      <c r="I507" s="26"/>
      <c r="M507" s="2">
        <v>500</v>
      </c>
    </row>
    <row r="508" spans="9:13" ht="12.75" hidden="1">
      <c r="I508" s="26"/>
      <c r="M508" s="2">
        <v>500</v>
      </c>
    </row>
    <row r="509" spans="9:13" ht="12.75" hidden="1">
      <c r="I509" s="26"/>
      <c r="M509" s="2">
        <v>500</v>
      </c>
    </row>
    <row r="510" spans="8:13" ht="12.75" hidden="1">
      <c r="H510" s="7">
        <f t="shared" si="24"/>
        <v>0</v>
      </c>
      <c r="I510" s="26">
        <f t="shared" si="23"/>
        <v>0</v>
      </c>
      <c r="M510" s="2">
        <v>500</v>
      </c>
    </row>
    <row r="511" spans="8:13" ht="12.75" hidden="1">
      <c r="H511" s="7">
        <f t="shared" si="24"/>
        <v>0</v>
      </c>
      <c r="I511" s="26">
        <f t="shared" si="23"/>
        <v>0</v>
      </c>
      <c r="M511" s="2">
        <v>500</v>
      </c>
    </row>
    <row r="512" spans="8:13" ht="12.75" hidden="1">
      <c r="H512" s="7">
        <f t="shared" si="24"/>
        <v>0</v>
      </c>
      <c r="I512" s="26">
        <f t="shared" si="23"/>
        <v>0</v>
      </c>
      <c r="M512" s="2">
        <v>500</v>
      </c>
    </row>
    <row r="513" ht="12.75" hidden="1">
      <c r="H513" s="7">
        <f t="shared" si="24"/>
        <v>0</v>
      </c>
    </row>
    <row r="514" ht="12.75" hidden="1">
      <c r="H514" s="7">
        <f t="shared" si="24"/>
        <v>0</v>
      </c>
    </row>
    <row r="515" ht="12.75" hidden="1">
      <c r="H515" s="7">
        <f t="shared" si="24"/>
        <v>0</v>
      </c>
    </row>
    <row r="516" ht="12.75" hidden="1">
      <c r="H516" s="7">
        <f t="shared" si="24"/>
        <v>0</v>
      </c>
    </row>
    <row r="517" ht="12.75" hidden="1">
      <c r="H517" s="7">
        <f t="shared" si="24"/>
        <v>0</v>
      </c>
    </row>
    <row r="518" ht="12.75" hidden="1">
      <c r="H518" s="7">
        <f t="shared" si="24"/>
        <v>0</v>
      </c>
    </row>
    <row r="519" ht="12.75" hidden="1">
      <c r="H519" s="7">
        <f t="shared" si="24"/>
        <v>0</v>
      </c>
    </row>
    <row r="520" ht="12.75" hidden="1">
      <c r="H520" s="7">
        <f t="shared" si="24"/>
        <v>0</v>
      </c>
    </row>
    <row r="521" ht="12.75" hidden="1">
      <c r="H521" s="7">
        <f t="shared" si="24"/>
        <v>0</v>
      </c>
    </row>
    <row r="522" ht="12.75" hidden="1">
      <c r="H522" s="7">
        <f t="shared" si="24"/>
        <v>0</v>
      </c>
    </row>
    <row r="523" ht="12.75" hidden="1">
      <c r="H523" s="7">
        <f t="shared" si="24"/>
        <v>0</v>
      </c>
    </row>
    <row r="524" ht="12.75" hidden="1">
      <c r="H524" s="7">
        <f t="shared" si="24"/>
        <v>0</v>
      </c>
    </row>
    <row r="525" ht="12.75" hidden="1">
      <c r="H525" s="7">
        <f t="shared" si="24"/>
        <v>0</v>
      </c>
    </row>
    <row r="526" ht="12.75" hidden="1">
      <c r="H526" s="7">
        <f t="shared" si="24"/>
        <v>0</v>
      </c>
    </row>
    <row r="527" ht="12.75" hidden="1">
      <c r="H527" s="7">
        <f t="shared" si="24"/>
        <v>0</v>
      </c>
    </row>
    <row r="528" ht="12.75" hidden="1">
      <c r="H528" s="7">
        <f t="shared" si="24"/>
        <v>0</v>
      </c>
    </row>
    <row r="529" ht="12.75" hidden="1">
      <c r="H529" s="7">
        <f t="shared" si="24"/>
        <v>0</v>
      </c>
    </row>
    <row r="530" ht="12.75" hidden="1">
      <c r="H530" s="7">
        <f t="shared" si="24"/>
        <v>0</v>
      </c>
    </row>
    <row r="531" ht="12.75" hidden="1">
      <c r="H531" s="7">
        <f t="shared" si="24"/>
        <v>0</v>
      </c>
    </row>
    <row r="532" ht="12.75" hidden="1">
      <c r="H532" s="7">
        <f t="shared" si="24"/>
        <v>0</v>
      </c>
    </row>
    <row r="533" ht="12.75" hidden="1">
      <c r="H533" s="7">
        <f t="shared" si="24"/>
        <v>0</v>
      </c>
    </row>
    <row r="534" ht="12.75" hidden="1">
      <c r="H534" s="7">
        <f t="shared" si="24"/>
        <v>0</v>
      </c>
    </row>
    <row r="535" ht="12.75" hidden="1">
      <c r="H535" s="7">
        <f t="shared" si="24"/>
        <v>0</v>
      </c>
    </row>
    <row r="536" ht="12.75" hidden="1">
      <c r="H536" s="7">
        <f t="shared" si="24"/>
        <v>0</v>
      </c>
    </row>
    <row r="537" ht="12.75" hidden="1">
      <c r="H537" s="7">
        <f t="shared" si="24"/>
        <v>0</v>
      </c>
    </row>
    <row r="538" ht="12.75" hidden="1">
      <c r="H538" s="7">
        <f t="shared" si="24"/>
        <v>0</v>
      </c>
    </row>
    <row r="539" ht="12.75" hidden="1">
      <c r="H539" s="7">
        <f t="shared" si="24"/>
        <v>0</v>
      </c>
    </row>
    <row r="540" ht="12.75" hidden="1">
      <c r="H540" s="7">
        <f t="shared" si="24"/>
        <v>0</v>
      </c>
    </row>
    <row r="541" ht="12.75" hidden="1">
      <c r="H541" s="7">
        <f t="shared" si="24"/>
        <v>0</v>
      </c>
    </row>
    <row r="542" ht="12.75" hidden="1">
      <c r="H542" s="7">
        <f t="shared" si="24"/>
        <v>0</v>
      </c>
    </row>
    <row r="543" ht="12.75" hidden="1">
      <c r="H543" s="7">
        <f t="shared" si="24"/>
        <v>0</v>
      </c>
    </row>
    <row r="544" ht="12.75" hidden="1">
      <c r="H544" s="7">
        <f t="shared" si="24"/>
        <v>0</v>
      </c>
    </row>
    <row r="545" ht="12.75" hidden="1">
      <c r="H545" s="7">
        <f t="shared" si="24"/>
        <v>0</v>
      </c>
    </row>
    <row r="546" ht="12.75" hidden="1">
      <c r="H546" s="7">
        <f t="shared" si="24"/>
        <v>0</v>
      </c>
    </row>
    <row r="547" ht="12.75" hidden="1">
      <c r="H547" s="7">
        <f t="shared" si="24"/>
        <v>0</v>
      </c>
    </row>
    <row r="548" ht="12.75" hidden="1">
      <c r="H548" s="7">
        <f t="shared" si="24"/>
        <v>0</v>
      </c>
    </row>
    <row r="549" ht="12.75" hidden="1">
      <c r="H549" s="7">
        <f t="shared" si="24"/>
        <v>0</v>
      </c>
    </row>
    <row r="550" ht="12.75" hidden="1">
      <c r="H550" s="7">
        <f t="shared" si="24"/>
        <v>0</v>
      </c>
    </row>
    <row r="551" ht="12.75" hidden="1">
      <c r="H551" s="7">
        <f t="shared" si="24"/>
        <v>0</v>
      </c>
    </row>
    <row r="552" ht="12.75" hidden="1">
      <c r="H552" s="7">
        <f aca="true" t="shared" si="25" ref="H552:H604">H551-B552</f>
        <v>0</v>
      </c>
    </row>
    <row r="553" ht="12.75" hidden="1">
      <c r="H553" s="7">
        <f t="shared" si="25"/>
        <v>0</v>
      </c>
    </row>
    <row r="554" ht="12.75" hidden="1">
      <c r="H554" s="7">
        <f t="shared" si="25"/>
        <v>0</v>
      </c>
    </row>
    <row r="555" ht="12.75" hidden="1">
      <c r="H555" s="7">
        <f t="shared" si="25"/>
        <v>0</v>
      </c>
    </row>
    <row r="556" ht="12.75" hidden="1">
      <c r="H556" s="7">
        <f t="shared" si="25"/>
        <v>0</v>
      </c>
    </row>
    <row r="557" ht="12.75" hidden="1">
      <c r="H557" s="7">
        <f t="shared" si="25"/>
        <v>0</v>
      </c>
    </row>
    <row r="558" ht="12.75" hidden="1">
      <c r="H558" s="7">
        <f t="shared" si="25"/>
        <v>0</v>
      </c>
    </row>
    <row r="559" ht="12.75" hidden="1">
      <c r="H559" s="7">
        <f t="shared" si="25"/>
        <v>0</v>
      </c>
    </row>
    <row r="560" ht="12.75" hidden="1">
      <c r="H560" s="7">
        <f t="shared" si="25"/>
        <v>0</v>
      </c>
    </row>
    <row r="561" ht="12.75" hidden="1">
      <c r="H561" s="7">
        <f t="shared" si="25"/>
        <v>0</v>
      </c>
    </row>
    <row r="562" ht="12.75" hidden="1">
      <c r="H562" s="7">
        <f t="shared" si="25"/>
        <v>0</v>
      </c>
    </row>
    <row r="563" ht="12.75" hidden="1">
      <c r="H563" s="7">
        <f t="shared" si="25"/>
        <v>0</v>
      </c>
    </row>
    <row r="564" ht="12.75" hidden="1">
      <c r="H564" s="7">
        <f t="shared" si="25"/>
        <v>0</v>
      </c>
    </row>
    <row r="565" ht="12.75" hidden="1">
      <c r="H565" s="7">
        <f t="shared" si="25"/>
        <v>0</v>
      </c>
    </row>
    <row r="566" ht="12.75" hidden="1">
      <c r="H566" s="7">
        <f t="shared" si="25"/>
        <v>0</v>
      </c>
    </row>
    <row r="567" ht="12.75" hidden="1">
      <c r="H567" s="7">
        <f t="shared" si="25"/>
        <v>0</v>
      </c>
    </row>
    <row r="568" ht="12.75" hidden="1">
      <c r="H568" s="7">
        <f t="shared" si="25"/>
        <v>0</v>
      </c>
    </row>
    <row r="569" ht="12.75" hidden="1">
      <c r="H569" s="7">
        <f t="shared" si="25"/>
        <v>0</v>
      </c>
    </row>
    <row r="570" ht="12.75" hidden="1">
      <c r="H570" s="7">
        <f t="shared" si="25"/>
        <v>0</v>
      </c>
    </row>
    <row r="571" ht="12.75" hidden="1">
      <c r="H571" s="7">
        <f t="shared" si="25"/>
        <v>0</v>
      </c>
    </row>
    <row r="572" ht="12.75" hidden="1">
      <c r="H572" s="7">
        <f t="shared" si="25"/>
        <v>0</v>
      </c>
    </row>
    <row r="573" ht="12.75" hidden="1">
      <c r="H573" s="7">
        <f t="shared" si="25"/>
        <v>0</v>
      </c>
    </row>
    <row r="574" ht="12.75" hidden="1">
      <c r="H574" s="7">
        <f t="shared" si="25"/>
        <v>0</v>
      </c>
    </row>
    <row r="575" ht="12.75" hidden="1">
      <c r="H575" s="7">
        <f t="shared" si="25"/>
        <v>0</v>
      </c>
    </row>
    <row r="576" ht="12.75" hidden="1">
      <c r="H576" s="7">
        <f t="shared" si="25"/>
        <v>0</v>
      </c>
    </row>
    <row r="577" ht="12.75" hidden="1">
      <c r="H577" s="7">
        <f t="shared" si="25"/>
        <v>0</v>
      </c>
    </row>
    <row r="578" ht="12.75" hidden="1">
      <c r="H578" s="7">
        <f t="shared" si="25"/>
        <v>0</v>
      </c>
    </row>
    <row r="579" ht="12.75" hidden="1">
      <c r="H579" s="7">
        <f t="shared" si="25"/>
        <v>0</v>
      </c>
    </row>
    <row r="580" ht="12.75" hidden="1">
      <c r="H580" s="7">
        <f t="shared" si="25"/>
        <v>0</v>
      </c>
    </row>
    <row r="581" ht="12.75" hidden="1">
      <c r="H581" s="7">
        <f t="shared" si="25"/>
        <v>0</v>
      </c>
    </row>
    <row r="582" ht="12.75" hidden="1">
      <c r="H582" s="7">
        <f t="shared" si="25"/>
        <v>0</v>
      </c>
    </row>
    <row r="583" ht="12.75" hidden="1">
      <c r="H583" s="7">
        <f t="shared" si="25"/>
        <v>0</v>
      </c>
    </row>
    <row r="584" ht="12.75" hidden="1">
      <c r="H584" s="7">
        <f t="shared" si="25"/>
        <v>0</v>
      </c>
    </row>
    <row r="585" ht="12.75" hidden="1">
      <c r="H585" s="7">
        <f t="shared" si="25"/>
        <v>0</v>
      </c>
    </row>
    <row r="586" ht="12.75" hidden="1">
      <c r="H586" s="7">
        <f t="shared" si="25"/>
        <v>0</v>
      </c>
    </row>
    <row r="587" ht="12.75" hidden="1">
      <c r="H587" s="7">
        <f t="shared" si="25"/>
        <v>0</v>
      </c>
    </row>
    <row r="588" ht="12.75" hidden="1">
      <c r="H588" s="7">
        <f t="shared" si="25"/>
        <v>0</v>
      </c>
    </row>
    <row r="589" ht="12.75" hidden="1">
      <c r="H589" s="7">
        <f t="shared" si="25"/>
        <v>0</v>
      </c>
    </row>
    <row r="590" ht="12.75" hidden="1">
      <c r="H590" s="7">
        <f t="shared" si="25"/>
        <v>0</v>
      </c>
    </row>
    <row r="591" ht="12.75" hidden="1">
      <c r="H591" s="7">
        <f t="shared" si="25"/>
        <v>0</v>
      </c>
    </row>
    <row r="592" ht="12.75" hidden="1">
      <c r="H592" s="7">
        <f t="shared" si="25"/>
        <v>0</v>
      </c>
    </row>
    <row r="593" ht="12.75" hidden="1">
      <c r="H593" s="7">
        <f t="shared" si="25"/>
        <v>0</v>
      </c>
    </row>
    <row r="594" ht="12.75" hidden="1">
      <c r="H594" s="7">
        <f t="shared" si="25"/>
        <v>0</v>
      </c>
    </row>
    <row r="595" ht="12.75" hidden="1">
      <c r="H595" s="7">
        <f t="shared" si="25"/>
        <v>0</v>
      </c>
    </row>
    <row r="596" ht="12.75" hidden="1">
      <c r="H596" s="7">
        <f t="shared" si="25"/>
        <v>0</v>
      </c>
    </row>
    <row r="597" ht="12.75" hidden="1">
      <c r="H597" s="7">
        <f t="shared" si="25"/>
        <v>0</v>
      </c>
    </row>
    <row r="598" ht="12.75" hidden="1">
      <c r="H598" s="7">
        <f t="shared" si="25"/>
        <v>0</v>
      </c>
    </row>
    <row r="599" ht="12.75" hidden="1">
      <c r="H599" s="7">
        <f t="shared" si="25"/>
        <v>0</v>
      </c>
    </row>
    <row r="600" ht="12.75" hidden="1">
      <c r="H600" s="7">
        <f t="shared" si="25"/>
        <v>0</v>
      </c>
    </row>
    <row r="601" ht="12.75" hidden="1">
      <c r="H601" s="7">
        <f t="shared" si="25"/>
        <v>0</v>
      </c>
    </row>
    <row r="602" ht="12.75" hidden="1">
      <c r="H602" s="7">
        <f t="shared" si="25"/>
        <v>0</v>
      </c>
    </row>
    <row r="603" ht="12.75" hidden="1">
      <c r="H603" s="7">
        <f t="shared" si="25"/>
        <v>0</v>
      </c>
    </row>
    <row r="604" ht="12.75" hidden="1">
      <c r="H604" s="7">
        <f t="shared" si="25"/>
        <v>0</v>
      </c>
    </row>
    <row r="605" ht="12.75" hidden="1">
      <c r="H605" s="7">
        <f>H604-B605</f>
        <v>0</v>
      </c>
    </row>
    <row r="606" ht="12.75" hidden="1">
      <c r="H606" s="7">
        <f aca="true" t="shared" si="26" ref="H606:H669">H605-B606</f>
        <v>0</v>
      </c>
    </row>
    <row r="607" ht="12.75" hidden="1">
      <c r="H607" s="7">
        <f t="shared" si="26"/>
        <v>0</v>
      </c>
    </row>
    <row r="608" ht="12.75" hidden="1">
      <c r="H608" s="7">
        <f t="shared" si="26"/>
        <v>0</v>
      </c>
    </row>
    <row r="609" ht="12.75" hidden="1">
      <c r="H609" s="7">
        <f t="shared" si="26"/>
        <v>0</v>
      </c>
    </row>
    <row r="610" ht="12.75" hidden="1">
      <c r="H610" s="7">
        <f t="shared" si="26"/>
        <v>0</v>
      </c>
    </row>
    <row r="611" ht="12.75" hidden="1">
      <c r="H611" s="7">
        <f t="shared" si="26"/>
        <v>0</v>
      </c>
    </row>
    <row r="612" ht="12.75" hidden="1">
      <c r="H612" s="7">
        <f t="shared" si="26"/>
        <v>0</v>
      </c>
    </row>
    <row r="613" ht="12.75" hidden="1">
      <c r="H613" s="7">
        <f t="shared" si="26"/>
        <v>0</v>
      </c>
    </row>
    <row r="614" ht="12.75" hidden="1">
      <c r="H614" s="7">
        <f t="shared" si="26"/>
        <v>0</v>
      </c>
    </row>
    <row r="615" ht="12.75" hidden="1">
      <c r="H615" s="7">
        <f t="shared" si="26"/>
        <v>0</v>
      </c>
    </row>
    <row r="616" ht="12.75" hidden="1">
      <c r="H616" s="7">
        <f t="shared" si="26"/>
        <v>0</v>
      </c>
    </row>
    <row r="617" ht="12.75" hidden="1">
      <c r="H617" s="7">
        <f t="shared" si="26"/>
        <v>0</v>
      </c>
    </row>
    <row r="618" ht="12.75" hidden="1">
      <c r="H618" s="7">
        <f t="shared" si="26"/>
        <v>0</v>
      </c>
    </row>
    <row r="619" ht="12.75" hidden="1">
      <c r="H619" s="7">
        <f t="shared" si="26"/>
        <v>0</v>
      </c>
    </row>
    <row r="620" ht="12.75" hidden="1">
      <c r="H620" s="7">
        <f t="shared" si="26"/>
        <v>0</v>
      </c>
    </row>
    <row r="621" ht="12.75" hidden="1">
      <c r="H621" s="7">
        <f t="shared" si="26"/>
        <v>0</v>
      </c>
    </row>
    <row r="622" ht="12.75" hidden="1">
      <c r="H622" s="7">
        <f t="shared" si="26"/>
        <v>0</v>
      </c>
    </row>
    <row r="623" ht="12.75" hidden="1">
      <c r="H623" s="7">
        <f t="shared" si="26"/>
        <v>0</v>
      </c>
    </row>
    <row r="624" ht="12.75" hidden="1">
      <c r="H624" s="7">
        <f t="shared" si="26"/>
        <v>0</v>
      </c>
    </row>
    <row r="625" ht="12.75" hidden="1">
      <c r="H625" s="7">
        <f t="shared" si="26"/>
        <v>0</v>
      </c>
    </row>
    <row r="626" ht="12.75" hidden="1">
      <c r="H626" s="7">
        <f t="shared" si="26"/>
        <v>0</v>
      </c>
    </row>
    <row r="627" ht="12.75" hidden="1">
      <c r="H627" s="7">
        <f t="shared" si="26"/>
        <v>0</v>
      </c>
    </row>
    <row r="628" ht="12.75" hidden="1">
      <c r="H628" s="7">
        <f t="shared" si="26"/>
        <v>0</v>
      </c>
    </row>
    <row r="629" ht="12.75" hidden="1">
      <c r="H629" s="7">
        <f t="shared" si="26"/>
        <v>0</v>
      </c>
    </row>
    <row r="630" ht="12.75" hidden="1">
      <c r="H630" s="7">
        <f t="shared" si="26"/>
        <v>0</v>
      </c>
    </row>
    <row r="631" ht="12.75" hidden="1">
      <c r="H631" s="7">
        <f t="shared" si="26"/>
        <v>0</v>
      </c>
    </row>
    <row r="632" ht="12.75" hidden="1">
      <c r="H632" s="7">
        <f t="shared" si="26"/>
        <v>0</v>
      </c>
    </row>
    <row r="633" ht="12.75" hidden="1">
      <c r="H633" s="7">
        <f t="shared" si="26"/>
        <v>0</v>
      </c>
    </row>
    <row r="634" ht="12.75" hidden="1">
      <c r="H634" s="7">
        <f t="shared" si="26"/>
        <v>0</v>
      </c>
    </row>
    <row r="635" ht="12.75" hidden="1">
      <c r="H635" s="7">
        <f t="shared" si="26"/>
        <v>0</v>
      </c>
    </row>
    <row r="636" ht="12.75" hidden="1">
      <c r="H636" s="7">
        <f t="shared" si="26"/>
        <v>0</v>
      </c>
    </row>
    <row r="637" ht="12.75" hidden="1">
      <c r="H637" s="7">
        <f t="shared" si="26"/>
        <v>0</v>
      </c>
    </row>
    <row r="638" ht="12.75" hidden="1">
      <c r="H638" s="7">
        <f t="shared" si="26"/>
        <v>0</v>
      </c>
    </row>
    <row r="639" ht="12.75" hidden="1">
      <c r="H639" s="7">
        <f t="shared" si="26"/>
        <v>0</v>
      </c>
    </row>
    <row r="640" ht="12.75" hidden="1">
      <c r="H640" s="7">
        <f t="shared" si="26"/>
        <v>0</v>
      </c>
    </row>
    <row r="641" ht="12.75" hidden="1">
      <c r="H641" s="7">
        <f t="shared" si="26"/>
        <v>0</v>
      </c>
    </row>
    <row r="642" ht="12.75" hidden="1">
      <c r="H642" s="7">
        <f t="shared" si="26"/>
        <v>0</v>
      </c>
    </row>
    <row r="643" ht="12.75" hidden="1">
      <c r="H643" s="7">
        <f t="shared" si="26"/>
        <v>0</v>
      </c>
    </row>
    <row r="644" ht="12.75" hidden="1">
      <c r="H644" s="7">
        <f t="shared" si="26"/>
        <v>0</v>
      </c>
    </row>
    <row r="645" ht="12.75" hidden="1">
      <c r="H645" s="7">
        <f t="shared" si="26"/>
        <v>0</v>
      </c>
    </row>
    <row r="646" ht="12.75" hidden="1">
      <c r="H646" s="7">
        <f t="shared" si="26"/>
        <v>0</v>
      </c>
    </row>
    <row r="647" ht="12.75" hidden="1">
      <c r="H647" s="7">
        <f t="shared" si="26"/>
        <v>0</v>
      </c>
    </row>
    <row r="648" ht="12.75" hidden="1">
      <c r="H648" s="7">
        <f t="shared" si="26"/>
        <v>0</v>
      </c>
    </row>
    <row r="649" ht="12.75" hidden="1">
      <c r="H649" s="7">
        <f t="shared" si="26"/>
        <v>0</v>
      </c>
    </row>
    <row r="650" ht="12.75" hidden="1">
      <c r="H650" s="7">
        <f t="shared" si="26"/>
        <v>0</v>
      </c>
    </row>
    <row r="651" ht="12.75" hidden="1">
      <c r="H651" s="7">
        <f t="shared" si="26"/>
        <v>0</v>
      </c>
    </row>
    <row r="652" ht="12.75" hidden="1">
      <c r="H652" s="7">
        <f t="shared" si="26"/>
        <v>0</v>
      </c>
    </row>
    <row r="653" ht="12.75" hidden="1">
      <c r="H653" s="7">
        <f t="shared" si="26"/>
        <v>0</v>
      </c>
    </row>
    <row r="654" ht="12.75" hidden="1">
      <c r="H654" s="7">
        <f t="shared" si="26"/>
        <v>0</v>
      </c>
    </row>
    <row r="655" ht="12.75" hidden="1">
      <c r="H655" s="7">
        <f t="shared" si="26"/>
        <v>0</v>
      </c>
    </row>
    <row r="656" ht="12.75" hidden="1">
      <c r="H656" s="7">
        <f t="shared" si="26"/>
        <v>0</v>
      </c>
    </row>
    <row r="657" ht="12.75" hidden="1">
      <c r="H657" s="7">
        <f t="shared" si="26"/>
        <v>0</v>
      </c>
    </row>
    <row r="658" ht="12.75" hidden="1">
      <c r="H658" s="7">
        <f t="shared" si="26"/>
        <v>0</v>
      </c>
    </row>
    <row r="659" ht="12.75" hidden="1">
      <c r="H659" s="7">
        <f t="shared" si="26"/>
        <v>0</v>
      </c>
    </row>
    <row r="660" ht="12.75" hidden="1">
      <c r="H660" s="7">
        <f t="shared" si="26"/>
        <v>0</v>
      </c>
    </row>
    <row r="661" ht="12.75" hidden="1">
      <c r="H661" s="7">
        <f t="shared" si="26"/>
        <v>0</v>
      </c>
    </row>
    <row r="662" ht="12.75" hidden="1">
      <c r="H662" s="7">
        <f t="shared" si="26"/>
        <v>0</v>
      </c>
    </row>
    <row r="663" ht="12.75" hidden="1">
      <c r="H663" s="7">
        <f t="shared" si="26"/>
        <v>0</v>
      </c>
    </row>
    <row r="664" ht="12.75" hidden="1">
      <c r="H664" s="7">
        <f t="shared" si="26"/>
        <v>0</v>
      </c>
    </row>
    <row r="665" ht="12.75" hidden="1">
      <c r="H665" s="7">
        <f t="shared" si="26"/>
        <v>0</v>
      </c>
    </row>
    <row r="666" ht="12.75" hidden="1">
      <c r="H666" s="7">
        <f t="shared" si="26"/>
        <v>0</v>
      </c>
    </row>
    <row r="667" ht="12.75" hidden="1">
      <c r="H667" s="7">
        <f t="shared" si="26"/>
        <v>0</v>
      </c>
    </row>
    <row r="668" ht="12.75" hidden="1">
      <c r="H668" s="7">
        <f t="shared" si="26"/>
        <v>0</v>
      </c>
    </row>
    <row r="669" ht="12.75" hidden="1">
      <c r="H669" s="7">
        <f t="shared" si="26"/>
        <v>0</v>
      </c>
    </row>
    <row r="670" ht="12.75" hidden="1">
      <c r="H670" s="7">
        <f aca="true" t="shared" si="27" ref="H670:H745">H669-B670</f>
        <v>0</v>
      </c>
    </row>
    <row r="671" ht="12.75" hidden="1">
      <c r="H671" s="7">
        <f t="shared" si="27"/>
        <v>0</v>
      </c>
    </row>
    <row r="672" ht="12.75" hidden="1">
      <c r="H672" s="7">
        <f t="shared" si="27"/>
        <v>0</v>
      </c>
    </row>
    <row r="673" ht="12.75" hidden="1">
      <c r="H673" s="7">
        <f t="shared" si="27"/>
        <v>0</v>
      </c>
    </row>
    <row r="674" ht="12.75" hidden="1">
      <c r="H674" s="7">
        <f t="shared" si="27"/>
        <v>0</v>
      </c>
    </row>
    <row r="675" ht="12.75" hidden="1">
      <c r="H675" s="7">
        <f t="shared" si="27"/>
        <v>0</v>
      </c>
    </row>
    <row r="676" ht="12.75" hidden="1">
      <c r="H676" s="7">
        <f t="shared" si="27"/>
        <v>0</v>
      </c>
    </row>
    <row r="677" ht="12.75" hidden="1">
      <c r="H677" s="7">
        <f t="shared" si="27"/>
        <v>0</v>
      </c>
    </row>
    <row r="678" ht="12.75" hidden="1">
      <c r="H678" s="7">
        <f t="shared" si="27"/>
        <v>0</v>
      </c>
    </row>
    <row r="679" ht="12.75" hidden="1">
      <c r="H679" s="7">
        <f t="shared" si="27"/>
        <v>0</v>
      </c>
    </row>
    <row r="680" ht="12.75" hidden="1">
      <c r="H680" s="7">
        <f t="shared" si="27"/>
        <v>0</v>
      </c>
    </row>
    <row r="681" ht="12.75" hidden="1">
      <c r="H681" s="7">
        <f t="shared" si="27"/>
        <v>0</v>
      </c>
    </row>
    <row r="682" ht="12.75" hidden="1">
      <c r="H682" s="7">
        <f t="shared" si="27"/>
        <v>0</v>
      </c>
    </row>
    <row r="683" ht="12.75" hidden="1">
      <c r="H683" s="7">
        <f t="shared" si="27"/>
        <v>0</v>
      </c>
    </row>
    <row r="684" ht="12.75" hidden="1">
      <c r="H684" s="7">
        <f t="shared" si="27"/>
        <v>0</v>
      </c>
    </row>
    <row r="685" ht="12.75" hidden="1">
      <c r="H685" s="7">
        <f t="shared" si="27"/>
        <v>0</v>
      </c>
    </row>
    <row r="686" ht="12.75" hidden="1">
      <c r="H686" s="7">
        <f t="shared" si="27"/>
        <v>0</v>
      </c>
    </row>
    <row r="687" ht="12.75" hidden="1">
      <c r="H687" s="7">
        <f t="shared" si="27"/>
        <v>0</v>
      </c>
    </row>
    <row r="688" ht="12.75" hidden="1">
      <c r="H688" s="7">
        <f t="shared" si="27"/>
        <v>0</v>
      </c>
    </row>
    <row r="689" ht="12.75" hidden="1">
      <c r="H689" s="7">
        <f t="shared" si="27"/>
        <v>0</v>
      </c>
    </row>
    <row r="690" ht="12.75" hidden="1">
      <c r="H690" s="7">
        <f t="shared" si="27"/>
        <v>0</v>
      </c>
    </row>
    <row r="691" ht="12.75" hidden="1">
      <c r="H691" s="7">
        <f t="shared" si="27"/>
        <v>0</v>
      </c>
    </row>
    <row r="692" ht="12.75" hidden="1">
      <c r="H692" s="7">
        <f t="shared" si="27"/>
        <v>0</v>
      </c>
    </row>
    <row r="693" ht="12.75" hidden="1">
      <c r="H693" s="7">
        <f t="shared" si="27"/>
        <v>0</v>
      </c>
    </row>
    <row r="694" ht="12.75" hidden="1">
      <c r="H694" s="7">
        <f t="shared" si="27"/>
        <v>0</v>
      </c>
    </row>
    <row r="695" ht="12.75" hidden="1">
      <c r="H695" s="7">
        <f t="shared" si="27"/>
        <v>0</v>
      </c>
    </row>
    <row r="696" ht="12.75" hidden="1">
      <c r="H696" s="7">
        <f t="shared" si="27"/>
        <v>0</v>
      </c>
    </row>
    <row r="697" ht="12.75" hidden="1">
      <c r="H697" s="7">
        <f t="shared" si="27"/>
        <v>0</v>
      </c>
    </row>
    <row r="698" ht="12.75" hidden="1">
      <c r="H698" s="7">
        <f t="shared" si="27"/>
        <v>0</v>
      </c>
    </row>
    <row r="699" ht="12.75" hidden="1">
      <c r="H699" s="7">
        <f t="shared" si="27"/>
        <v>0</v>
      </c>
    </row>
    <row r="700" ht="12.75" hidden="1">
      <c r="H700" s="7">
        <f t="shared" si="27"/>
        <v>0</v>
      </c>
    </row>
    <row r="701" ht="12.75" hidden="1">
      <c r="H701" s="7">
        <f t="shared" si="27"/>
        <v>0</v>
      </c>
    </row>
    <row r="702" ht="12.75" hidden="1">
      <c r="H702" s="7">
        <f t="shared" si="27"/>
        <v>0</v>
      </c>
    </row>
    <row r="703" ht="12.75" hidden="1">
      <c r="H703" s="7">
        <f t="shared" si="27"/>
        <v>0</v>
      </c>
    </row>
    <row r="704" ht="12.75" hidden="1">
      <c r="H704" s="7">
        <f t="shared" si="27"/>
        <v>0</v>
      </c>
    </row>
    <row r="705" ht="12.75" hidden="1">
      <c r="H705" s="7">
        <f t="shared" si="27"/>
        <v>0</v>
      </c>
    </row>
    <row r="706" ht="12.75" hidden="1">
      <c r="H706" s="7">
        <f t="shared" si="27"/>
        <v>0</v>
      </c>
    </row>
    <row r="707" ht="12.75" hidden="1">
      <c r="H707" s="7">
        <f t="shared" si="27"/>
        <v>0</v>
      </c>
    </row>
    <row r="708" ht="12.75" hidden="1">
      <c r="H708" s="7">
        <f t="shared" si="27"/>
        <v>0</v>
      </c>
    </row>
    <row r="709" ht="12.75" hidden="1">
      <c r="H709" s="7">
        <f t="shared" si="27"/>
        <v>0</v>
      </c>
    </row>
    <row r="710" ht="12.75" hidden="1">
      <c r="H710" s="7">
        <f t="shared" si="27"/>
        <v>0</v>
      </c>
    </row>
    <row r="711" ht="12.75" hidden="1">
      <c r="H711" s="7">
        <f t="shared" si="27"/>
        <v>0</v>
      </c>
    </row>
    <row r="712" ht="12.75" hidden="1">
      <c r="H712" s="7">
        <f t="shared" si="27"/>
        <v>0</v>
      </c>
    </row>
    <row r="713" ht="12.75" hidden="1">
      <c r="H713" s="7">
        <f t="shared" si="27"/>
        <v>0</v>
      </c>
    </row>
    <row r="714" ht="12.75" hidden="1">
      <c r="H714" s="7">
        <f t="shared" si="27"/>
        <v>0</v>
      </c>
    </row>
    <row r="715" ht="12.75" hidden="1">
      <c r="H715" s="7">
        <f t="shared" si="27"/>
        <v>0</v>
      </c>
    </row>
    <row r="716" ht="12.75" hidden="1">
      <c r="H716" s="7">
        <f t="shared" si="27"/>
        <v>0</v>
      </c>
    </row>
    <row r="717" ht="12.75" hidden="1">
      <c r="H717" s="7">
        <f t="shared" si="27"/>
        <v>0</v>
      </c>
    </row>
    <row r="718" ht="12.75" hidden="1">
      <c r="H718" s="7">
        <f t="shared" si="27"/>
        <v>0</v>
      </c>
    </row>
    <row r="719" ht="12.75" hidden="1">
      <c r="H719" s="7">
        <f t="shared" si="27"/>
        <v>0</v>
      </c>
    </row>
    <row r="720" ht="12.75" hidden="1">
      <c r="H720" s="7">
        <f t="shared" si="27"/>
        <v>0</v>
      </c>
    </row>
    <row r="721" ht="12.75" hidden="1">
      <c r="H721" s="7">
        <f t="shared" si="27"/>
        <v>0</v>
      </c>
    </row>
    <row r="722" ht="12.75" hidden="1">
      <c r="H722" s="7">
        <f t="shared" si="27"/>
        <v>0</v>
      </c>
    </row>
    <row r="723" ht="12.75" hidden="1">
      <c r="H723" s="7">
        <f t="shared" si="27"/>
        <v>0</v>
      </c>
    </row>
    <row r="724" ht="12.75" hidden="1">
      <c r="H724" s="7">
        <f t="shared" si="27"/>
        <v>0</v>
      </c>
    </row>
    <row r="725" ht="12.75" hidden="1">
      <c r="H725" s="7">
        <f t="shared" si="27"/>
        <v>0</v>
      </c>
    </row>
    <row r="726" ht="12.75" hidden="1">
      <c r="H726" s="7">
        <f t="shared" si="27"/>
        <v>0</v>
      </c>
    </row>
    <row r="727" ht="12.75" hidden="1">
      <c r="H727" s="7">
        <f t="shared" si="27"/>
        <v>0</v>
      </c>
    </row>
    <row r="728" ht="12.75" hidden="1">
      <c r="H728" s="7">
        <f t="shared" si="27"/>
        <v>0</v>
      </c>
    </row>
    <row r="729" ht="12.75" hidden="1">
      <c r="H729" s="7">
        <f t="shared" si="27"/>
        <v>0</v>
      </c>
    </row>
    <row r="730" ht="12.75" hidden="1">
      <c r="H730" s="7">
        <f t="shared" si="27"/>
        <v>0</v>
      </c>
    </row>
    <row r="731" ht="12.75" hidden="1">
      <c r="H731" s="7">
        <f t="shared" si="27"/>
        <v>0</v>
      </c>
    </row>
    <row r="732" ht="12.75" hidden="1">
      <c r="H732" s="7">
        <f t="shared" si="27"/>
        <v>0</v>
      </c>
    </row>
    <row r="733" ht="12.75" hidden="1">
      <c r="H733" s="7">
        <f t="shared" si="27"/>
        <v>0</v>
      </c>
    </row>
    <row r="734" ht="12.75" hidden="1">
      <c r="H734" s="7">
        <f t="shared" si="27"/>
        <v>0</v>
      </c>
    </row>
    <row r="735" ht="12.75" hidden="1">
      <c r="H735" s="7">
        <f t="shared" si="27"/>
        <v>0</v>
      </c>
    </row>
    <row r="736" ht="12.75" hidden="1">
      <c r="H736" s="7">
        <f t="shared" si="27"/>
        <v>0</v>
      </c>
    </row>
    <row r="737" ht="12.75" hidden="1">
      <c r="H737" s="7">
        <f t="shared" si="27"/>
        <v>0</v>
      </c>
    </row>
    <row r="738" ht="12.75" hidden="1">
      <c r="H738" s="7">
        <f t="shared" si="27"/>
        <v>0</v>
      </c>
    </row>
    <row r="739" ht="12.75" hidden="1">
      <c r="H739" s="7">
        <f t="shared" si="27"/>
        <v>0</v>
      </c>
    </row>
    <row r="740" ht="12.75" hidden="1">
      <c r="H740" s="7">
        <f t="shared" si="27"/>
        <v>0</v>
      </c>
    </row>
    <row r="741" ht="12.75" hidden="1">
      <c r="H741" s="7">
        <f t="shared" si="27"/>
        <v>0</v>
      </c>
    </row>
    <row r="742" ht="12.75" hidden="1">
      <c r="H742" s="7">
        <f t="shared" si="27"/>
        <v>0</v>
      </c>
    </row>
    <row r="743" ht="12.75" hidden="1">
      <c r="H743" s="7">
        <f t="shared" si="27"/>
        <v>0</v>
      </c>
    </row>
    <row r="744" ht="12.75" hidden="1">
      <c r="H744" s="7">
        <f t="shared" si="27"/>
        <v>0</v>
      </c>
    </row>
    <row r="745" ht="12.75" hidden="1">
      <c r="H745" s="7">
        <f t="shared" si="27"/>
        <v>0</v>
      </c>
    </row>
    <row r="746" ht="12.75" hidden="1">
      <c r="H746" s="7">
        <f aca="true" t="shared" si="28" ref="H746:H798">H745-B746</f>
        <v>0</v>
      </c>
    </row>
    <row r="747" ht="12.75" hidden="1">
      <c r="H747" s="7">
        <f t="shared" si="28"/>
        <v>0</v>
      </c>
    </row>
    <row r="748" ht="12.75" hidden="1">
      <c r="H748" s="7">
        <f t="shared" si="28"/>
        <v>0</v>
      </c>
    </row>
    <row r="749" ht="12.75" hidden="1">
      <c r="H749" s="7">
        <f t="shared" si="28"/>
        <v>0</v>
      </c>
    </row>
    <row r="750" ht="12.75" hidden="1">
      <c r="H750" s="7">
        <f t="shared" si="28"/>
        <v>0</v>
      </c>
    </row>
    <row r="751" ht="12.75" hidden="1">
      <c r="H751" s="7">
        <f t="shared" si="28"/>
        <v>0</v>
      </c>
    </row>
    <row r="752" ht="12.75" hidden="1">
      <c r="H752" s="7">
        <f t="shared" si="28"/>
        <v>0</v>
      </c>
    </row>
    <row r="753" ht="12.75" hidden="1">
      <c r="H753" s="7">
        <f t="shared" si="28"/>
        <v>0</v>
      </c>
    </row>
    <row r="754" ht="12.75" hidden="1">
      <c r="H754" s="7">
        <f t="shared" si="28"/>
        <v>0</v>
      </c>
    </row>
    <row r="755" ht="12.75" hidden="1">
      <c r="H755" s="7">
        <f t="shared" si="28"/>
        <v>0</v>
      </c>
    </row>
    <row r="756" ht="12.75" hidden="1">
      <c r="H756" s="7">
        <f t="shared" si="28"/>
        <v>0</v>
      </c>
    </row>
    <row r="757" ht="12.75" hidden="1">
      <c r="H757" s="7">
        <f t="shared" si="28"/>
        <v>0</v>
      </c>
    </row>
    <row r="758" ht="12.75" hidden="1">
      <c r="H758" s="7">
        <f t="shared" si="28"/>
        <v>0</v>
      </c>
    </row>
    <row r="759" ht="12.75" hidden="1">
      <c r="H759" s="7">
        <f t="shared" si="28"/>
        <v>0</v>
      </c>
    </row>
    <row r="760" ht="12.75" hidden="1">
      <c r="H760" s="7">
        <f t="shared" si="28"/>
        <v>0</v>
      </c>
    </row>
    <row r="761" ht="12.75" hidden="1">
      <c r="H761" s="7">
        <f t="shared" si="28"/>
        <v>0</v>
      </c>
    </row>
    <row r="762" ht="12.75" hidden="1">
      <c r="H762" s="7">
        <f t="shared" si="28"/>
        <v>0</v>
      </c>
    </row>
    <row r="763" ht="12.75" hidden="1">
      <c r="H763" s="7">
        <f t="shared" si="28"/>
        <v>0</v>
      </c>
    </row>
    <row r="764" ht="12.75" hidden="1">
      <c r="H764" s="7">
        <f t="shared" si="28"/>
        <v>0</v>
      </c>
    </row>
    <row r="765" ht="12.75" hidden="1">
      <c r="H765" s="7">
        <f t="shared" si="28"/>
        <v>0</v>
      </c>
    </row>
    <row r="766" ht="12.75" hidden="1">
      <c r="H766" s="7">
        <f t="shared" si="28"/>
        <v>0</v>
      </c>
    </row>
    <row r="767" ht="12.75" hidden="1">
      <c r="H767" s="7">
        <f t="shared" si="28"/>
        <v>0</v>
      </c>
    </row>
    <row r="768" ht="12.75" hidden="1">
      <c r="H768" s="7">
        <f t="shared" si="28"/>
        <v>0</v>
      </c>
    </row>
    <row r="769" ht="12.75" hidden="1">
      <c r="H769" s="7">
        <f t="shared" si="28"/>
        <v>0</v>
      </c>
    </row>
    <row r="770" ht="12.75" hidden="1">
      <c r="H770" s="7">
        <f t="shared" si="28"/>
        <v>0</v>
      </c>
    </row>
    <row r="771" ht="12.75" hidden="1">
      <c r="H771" s="7">
        <f t="shared" si="28"/>
        <v>0</v>
      </c>
    </row>
    <row r="772" ht="12.75" hidden="1">
      <c r="H772" s="7">
        <f t="shared" si="28"/>
        <v>0</v>
      </c>
    </row>
    <row r="773" ht="12.75" hidden="1">
      <c r="H773" s="7">
        <f t="shared" si="28"/>
        <v>0</v>
      </c>
    </row>
    <row r="774" ht="12.75" hidden="1">
      <c r="H774" s="7">
        <f t="shared" si="28"/>
        <v>0</v>
      </c>
    </row>
    <row r="775" ht="12.75" hidden="1">
      <c r="H775" s="7">
        <f t="shared" si="28"/>
        <v>0</v>
      </c>
    </row>
    <row r="776" ht="12.75" hidden="1">
      <c r="H776" s="7">
        <f t="shared" si="28"/>
        <v>0</v>
      </c>
    </row>
    <row r="777" ht="12.75" hidden="1">
      <c r="H777" s="7">
        <f t="shared" si="28"/>
        <v>0</v>
      </c>
    </row>
    <row r="778" ht="12.75" hidden="1">
      <c r="H778" s="7">
        <f t="shared" si="28"/>
        <v>0</v>
      </c>
    </row>
    <row r="779" ht="12.75" hidden="1">
      <c r="H779" s="7">
        <f t="shared" si="28"/>
        <v>0</v>
      </c>
    </row>
    <row r="780" ht="12.75" hidden="1">
      <c r="H780" s="7">
        <f t="shared" si="28"/>
        <v>0</v>
      </c>
    </row>
    <row r="781" ht="12.75" hidden="1">
      <c r="H781" s="7">
        <f t="shared" si="28"/>
        <v>0</v>
      </c>
    </row>
    <row r="782" ht="12.75" hidden="1">
      <c r="H782" s="7">
        <f t="shared" si="28"/>
        <v>0</v>
      </c>
    </row>
    <row r="783" ht="12.75" hidden="1">
      <c r="H783" s="7">
        <f t="shared" si="28"/>
        <v>0</v>
      </c>
    </row>
    <row r="784" ht="12.75" hidden="1">
      <c r="H784" s="7">
        <f t="shared" si="28"/>
        <v>0</v>
      </c>
    </row>
    <row r="785" ht="12.75" hidden="1">
      <c r="H785" s="7">
        <f t="shared" si="28"/>
        <v>0</v>
      </c>
    </row>
    <row r="786" ht="12.75" hidden="1">
      <c r="H786" s="7">
        <f t="shared" si="28"/>
        <v>0</v>
      </c>
    </row>
    <row r="787" ht="12.75" hidden="1">
      <c r="H787" s="7">
        <f t="shared" si="28"/>
        <v>0</v>
      </c>
    </row>
    <row r="788" ht="12.75" hidden="1">
      <c r="H788" s="7">
        <f t="shared" si="28"/>
        <v>0</v>
      </c>
    </row>
    <row r="789" ht="12.75" hidden="1">
      <c r="H789" s="7">
        <f t="shared" si="28"/>
        <v>0</v>
      </c>
    </row>
    <row r="790" ht="12.75" hidden="1">
      <c r="H790" s="7">
        <f t="shared" si="28"/>
        <v>0</v>
      </c>
    </row>
    <row r="791" ht="12.75" hidden="1">
      <c r="H791" s="7">
        <f t="shared" si="28"/>
        <v>0</v>
      </c>
    </row>
    <row r="792" ht="12.75" hidden="1">
      <c r="H792" s="7">
        <f t="shared" si="28"/>
        <v>0</v>
      </c>
    </row>
    <row r="793" ht="12.75" hidden="1">
      <c r="H793" s="7">
        <f t="shared" si="28"/>
        <v>0</v>
      </c>
    </row>
    <row r="794" ht="12.75" hidden="1">
      <c r="H794" s="7">
        <f t="shared" si="28"/>
        <v>0</v>
      </c>
    </row>
    <row r="795" ht="12.75" hidden="1">
      <c r="H795" s="7">
        <f t="shared" si="28"/>
        <v>0</v>
      </c>
    </row>
    <row r="796" ht="12.75" hidden="1">
      <c r="H796" s="7">
        <f t="shared" si="28"/>
        <v>0</v>
      </c>
    </row>
    <row r="797" ht="12.75" hidden="1">
      <c r="H797" s="7">
        <f t="shared" si="28"/>
        <v>0</v>
      </c>
    </row>
    <row r="798" ht="12.75" hidden="1">
      <c r="H798" s="7">
        <f t="shared" si="28"/>
        <v>0</v>
      </c>
    </row>
    <row r="799" ht="12.75" hidden="1">
      <c r="H799" s="7">
        <f>H798-B799</f>
        <v>0</v>
      </c>
    </row>
    <row r="800" ht="12.75" hidden="1">
      <c r="H800" s="7">
        <f aca="true" t="shared" si="29" ref="H800:H863">H799-B800</f>
        <v>0</v>
      </c>
    </row>
    <row r="801" ht="12.75" hidden="1">
      <c r="H801" s="7">
        <f t="shared" si="29"/>
        <v>0</v>
      </c>
    </row>
    <row r="802" ht="12.75" hidden="1">
      <c r="H802" s="7">
        <f t="shared" si="29"/>
        <v>0</v>
      </c>
    </row>
    <row r="803" ht="12.75" hidden="1">
      <c r="H803" s="7">
        <f t="shared" si="29"/>
        <v>0</v>
      </c>
    </row>
    <row r="804" ht="12.75" hidden="1">
      <c r="H804" s="7">
        <f t="shared" si="29"/>
        <v>0</v>
      </c>
    </row>
    <row r="805" ht="12.75" hidden="1">
      <c r="H805" s="7">
        <f t="shared" si="29"/>
        <v>0</v>
      </c>
    </row>
    <row r="806" ht="12.75" hidden="1">
      <c r="H806" s="7">
        <f t="shared" si="29"/>
        <v>0</v>
      </c>
    </row>
    <row r="807" ht="12.75" hidden="1">
      <c r="H807" s="7">
        <f t="shared" si="29"/>
        <v>0</v>
      </c>
    </row>
    <row r="808" ht="12.75" hidden="1">
      <c r="H808" s="7">
        <f t="shared" si="29"/>
        <v>0</v>
      </c>
    </row>
    <row r="809" ht="12.75" hidden="1">
      <c r="H809" s="7">
        <f t="shared" si="29"/>
        <v>0</v>
      </c>
    </row>
    <row r="810" ht="12.75" hidden="1">
      <c r="H810" s="7">
        <f t="shared" si="29"/>
        <v>0</v>
      </c>
    </row>
    <row r="811" ht="12.75" hidden="1">
      <c r="H811" s="7">
        <f t="shared" si="29"/>
        <v>0</v>
      </c>
    </row>
    <row r="812" ht="12.75" hidden="1">
      <c r="H812" s="7">
        <f t="shared" si="29"/>
        <v>0</v>
      </c>
    </row>
    <row r="813" ht="12.75" hidden="1">
      <c r="H813" s="7">
        <f t="shared" si="29"/>
        <v>0</v>
      </c>
    </row>
    <row r="814" ht="12.75" hidden="1">
      <c r="H814" s="7">
        <f t="shared" si="29"/>
        <v>0</v>
      </c>
    </row>
    <row r="815" ht="12.75" hidden="1">
      <c r="H815" s="7">
        <f t="shared" si="29"/>
        <v>0</v>
      </c>
    </row>
    <row r="816" ht="12.75" hidden="1">
      <c r="H816" s="7">
        <f t="shared" si="29"/>
        <v>0</v>
      </c>
    </row>
    <row r="817" ht="12.75" hidden="1">
      <c r="H817" s="7">
        <f t="shared" si="29"/>
        <v>0</v>
      </c>
    </row>
    <row r="818" ht="12.75" hidden="1">
      <c r="H818" s="7">
        <f t="shared" si="29"/>
        <v>0</v>
      </c>
    </row>
    <row r="819" ht="12.75" hidden="1">
      <c r="H819" s="7">
        <f t="shared" si="29"/>
        <v>0</v>
      </c>
    </row>
    <row r="820" ht="12.75" hidden="1">
      <c r="H820" s="7">
        <f t="shared" si="29"/>
        <v>0</v>
      </c>
    </row>
    <row r="821" ht="12.75" hidden="1">
      <c r="H821" s="7">
        <f t="shared" si="29"/>
        <v>0</v>
      </c>
    </row>
    <row r="822" ht="12.75" hidden="1">
      <c r="H822" s="7">
        <f t="shared" si="29"/>
        <v>0</v>
      </c>
    </row>
    <row r="823" ht="12.75" hidden="1">
      <c r="H823" s="7">
        <f t="shared" si="29"/>
        <v>0</v>
      </c>
    </row>
    <row r="824" ht="12.75" hidden="1">
      <c r="H824" s="7">
        <f t="shared" si="29"/>
        <v>0</v>
      </c>
    </row>
    <row r="825" ht="12.75" hidden="1">
      <c r="H825" s="7">
        <f t="shared" si="29"/>
        <v>0</v>
      </c>
    </row>
    <row r="826" ht="12.75" hidden="1">
      <c r="H826" s="7">
        <f t="shared" si="29"/>
        <v>0</v>
      </c>
    </row>
    <row r="827" ht="12.75" hidden="1">
      <c r="H827" s="7">
        <f t="shared" si="29"/>
        <v>0</v>
      </c>
    </row>
    <row r="828" ht="12.75" hidden="1">
      <c r="H828" s="7">
        <f t="shared" si="29"/>
        <v>0</v>
      </c>
    </row>
    <row r="829" ht="12.75" hidden="1">
      <c r="H829" s="7">
        <f t="shared" si="29"/>
        <v>0</v>
      </c>
    </row>
    <row r="830" ht="12.75" hidden="1">
      <c r="H830" s="7">
        <f t="shared" si="29"/>
        <v>0</v>
      </c>
    </row>
    <row r="831" ht="12.75" hidden="1">
      <c r="H831" s="7">
        <f t="shared" si="29"/>
        <v>0</v>
      </c>
    </row>
    <row r="832" ht="12.75" hidden="1">
      <c r="H832" s="7">
        <f t="shared" si="29"/>
        <v>0</v>
      </c>
    </row>
    <row r="833" ht="12.75" hidden="1">
      <c r="H833" s="7">
        <f t="shared" si="29"/>
        <v>0</v>
      </c>
    </row>
    <row r="834" ht="12.75" hidden="1">
      <c r="H834" s="7">
        <f t="shared" si="29"/>
        <v>0</v>
      </c>
    </row>
    <row r="835" ht="12.75" hidden="1">
      <c r="H835" s="7">
        <f t="shared" si="29"/>
        <v>0</v>
      </c>
    </row>
    <row r="836" ht="12.75" hidden="1">
      <c r="H836" s="7">
        <f t="shared" si="29"/>
        <v>0</v>
      </c>
    </row>
    <row r="837" ht="12.75" hidden="1">
      <c r="H837" s="7">
        <f t="shared" si="29"/>
        <v>0</v>
      </c>
    </row>
    <row r="838" ht="12.75" hidden="1">
      <c r="H838" s="7">
        <f t="shared" si="29"/>
        <v>0</v>
      </c>
    </row>
    <row r="839" ht="12.75" hidden="1">
      <c r="H839" s="7">
        <f t="shared" si="29"/>
        <v>0</v>
      </c>
    </row>
    <row r="840" ht="12.75" hidden="1">
      <c r="H840" s="7">
        <f t="shared" si="29"/>
        <v>0</v>
      </c>
    </row>
    <row r="841" ht="12.75" hidden="1">
      <c r="H841" s="7">
        <f t="shared" si="29"/>
        <v>0</v>
      </c>
    </row>
    <row r="842" ht="12.75" hidden="1">
      <c r="H842" s="7">
        <f t="shared" si="29"/>
        <v>0</v>
      </c>
    </row>
    <row r="843" ht="12.75" hidden="1">
      <c r="H843" s="7">
        <f t="shared" si="29"/>
        <v>0</v>
      </c>
    </row>
    <row r="844" ht="12.75" hidden="1">
      <c r="H844" s="7">
        <f t="shared" si="29"/>
        <v>0</v>
      </c>
    </row>
    <row r="845" ht="12.75" hidden="1">
      <c r="H845" s="7">
        <f t="shared" si="29"/>
        <v>0</v>
      </c>
    </row>
    <row r="846" ht="12.75" hidden="1">
      <c r="H846" s="7">
        <f t="shared" si="29"/>
        <v>0</v>
      </c>
    </row>
    <row r="847" ht="12.75" hidden="1">
      <c r="H847" s="7">
        <f t="shared" si="29"/>
        <v>0</v>
      </c>
    </row>
    <row r="848" ht="12.75" hidden="1">
      <c r="H848" s="7">
        <f t="shared" si="29"/>
        <v>0</v>
      </c>
    </row>
    <row r="849" ht="12.75" hidden="1">
      <c r="H849" s="7">
        <f t="shared" si="29"/>
        <v>0</v>
      </c>
    </row>
    <row r="850" ht="12.75" hidden="1">
      <c r="H850" s="7">
        <f t="shared" si="29"/>
        <v>0</v>
      </c>
    </row>
    <row r="851" ht="12.75" hidden="1">
      <c r="H851" s="7">
        <f t="shared" si="29"/>
        <v>0</v>
      </c>
    </row>
    <row r="852" ht="12.75" hidden="1">
      <c r="H852" s="7">
        <f t="shared" si="29"/>
        <v>0</v>
      </c>
    </row>
    <row r="853" ht="12.75" hidden="1">
      <c r="H853" s="7">
        <f t="shared" si="29"/>
        <v>0</v>
      </c>
    </row>
    <row r="854" ht="12.75" hidden="1">
      <c r="H854" s="7">
        <f t="shared" si="29"/>
        <v>0</v>
      </c>
    </row>
    <row r="855" ht="12.75" hidden="1">
      <c r="H855" s="7">
        <f t="shared" si="29"/>
        <v>0</v>
      </c>
    </row>
    <row r="856" ht="12.75" hidden="1">
      <c r="H856" s="7">
        <f t="shared" si="29"/>
        <v>0</v>
      </c>
    </row>
    <row r="857" ht="12.75" hidden="1">
      <c r="H857" s="7">
        <f t="shared" si="29"/>
        <v>0</v>
      </c>
    </row>
    <row r="858" ht="12.75" hidden="1">
      <c r="H858" s="7">
        <f t="shared" si="29"/>
        <v>0</v>
      </c>
    </row>
    <row r="859" ht="12.75" hidden="1">
      <c r="H859" s="7">
        <f t="shared" si="29"/>
        <v>0</v>
      </c>
    </row>
    <row r="860" ht="12.75" hidden="1">
      <c r="H860" s="7">
        <f t="shared" si="29"/>
        <v>0</v>
      </c>
    </row>
    <row r="861" ht="12.75" hidden="1">
      <c r="H861" s="7">
        <f t="shared" si="29"/>
        <v>0</v>
      </c>
    </row>
    <row r="862" ht="12.75" hidden="1">
      <c r="H862" s="7">
        <f t="shared" si="29"/>
        <v>0</v>
      </c>
    </row>
    <row r="863" ht="12.75" hidden="1">
      <c r="H863" s="7">
        <f t="shared" si="29"/>
        <v>0</v>
      </c>
    </row>
    <row r="864" ht="12.75" hidden="1">
      <c r="H864" s="7">
        <f aca="true" t="shared" si="30" ref="H864:H939">H863-B864</f>
        <v>0</v>
      </c>
    </row>
    <row r="865" ht="12.75" hidden="1">
      <c r="H865" s="7">
        <f t="shared" si="30"/>
        <v>0</v>
      </c>
    </row>
    <row r="866" ht="12.75" hidden="1">
      <c r="H866" s="7">
        <f t="shared" si="30"/>
        <v>0</v>
      </c>
    </row>
    <row r="867" ht="12.75" hidden="1">
      <c r="H867" s="7">
        <f t="shared" si="30"/>
        <v>0</v>
      </c>
    </row>
    <row r="868" ht="12.75" hidden="1">
      <c r="H868" s="7">
        <f t="shared" si="30"/>
        <v>0</v>
      </c>
    </row>
    <row r="869" ht="12.75" hidden="1">
      <c r="H869" s="7">
        <f t="shared" si="30"/>
        <v>0</v>
      </c>
    </row>
    <row r="870" ht="12.75" hidden="1">
      <c r="H870" s="7">
        <f t="shared" si="30"/>
        <v>0</v>
      </c>
    </row>
    <row r="871" ht="12.75" hidden="1">
      <c r="H871" s="7">
        <f t="shared" si="30"/>
        <v>0</v>
      </c>
    </row>
    <row r="872" ht="12.75" hidden="1">
      <c r="H872" s="7">
        <f t="shared" si="30"/>
        <v>0</v>
      </c>
    </row>
    <row r="873" ht="12.75" hidden="1">
      <c r="H873" s="7">
        <f t="shared" si="30"/>
        <v>0</v>
      </c>
    </row>
    <row r="874" ht="12.75" hidden="1">
      <c r="H874" s="7">
        <f t="shared" si="30"/>
        <v>0</v>
      </c>
    </row>
    <row r="875" ht="12.75" hidden="1">
      <c r="H875" s="7">
        <f t="shared" si="30"/>
        <v>0</v>
      </c>
    </row>
    <row r="876" ht="12.75" hidden="1">
      <c r="H876" s="7">
        <f t="shared" si="30"/>
        <v>0</v>
      </c>
    </row>
    <row r="877" ht="12.75" hidden="1">
      <c r="H877" s="7">
        <f t="shared" si="30"/>
        <v>0</v>
      </c>
    </row>
    <row r="878" ht="12.75" hidden="1">
      <c r="H878" s="7">
        <f t="shared" si="30"/>
        <v>0</v>
      </c>
    </row>
    <row r="879" ht="12.75" hidden="1">
      <c r="H879" s="7">
        <f t="shared" si="30"/>
        <v>0</v>
      </c>
    </row>
    <row r="880" ht="12.75" hidden="1">
      <c r="H880" s="7">
        <f t="shared" si="30"/>
        <v>0</v>
      </c>
    </row>
    <row r="881" ht="12.75" hidden="1">
      <c r="H881" s="7">
        <f t="shared" si="30"/>
        <v>0</v>
      </c>
    </row>
    <row r="882" ht="12.75" hidden="1">
      <c r="H882" s="7">
        <f t="shared" si="30"/>
        <v>0</v>
      </c>
    </row>
    <row r="883" ht="12.75" hidden="1">
      <c r="H883" s="7">
        <f t="shared" si="30"/>
        <v>0</v>
      </c>
    </row>
    <row r="884" ht="12.75" hidden="1">
      <c r="H884" s="7">
        <f t="shared" si="30"/>
        <v>0</v>
      </c>
    </row>
    <row r="885" ht="12.75" hidden="1">
      <c r="H885" s="7">
        <f t="shared" si="30"/>
        <v>0</v>
      </c>
    </row>
    <row r="886" ht="12.75" hidden="1">
      <c r="H886" s="7">
        <f t="shared" si="30"/>
        <v>0</v>
      </c>
    </row>
    <row r="887" ht="12.75" hidden="1">
      <c r="H887" s="7">
        <f t="shared" si="30"/>
        <v>0</v>
      </c>
    </row>
    <row r="888" ht="12.75" hidden="1">
      <c r="H888" s="7">
        <f t="shared" si="30"/>
        <v>0</v>
      </c>
    </row>
    <row r="889" ht="12.75" hidden="1">
      <c r="H889" s="7">
        <f t="shared" si="30"/>
        <v>0</v>
      </c>
    </row>
    <row r="890" ht="12.75" hidden="1">
      <c r="H890" s="7">
        <f t="shared" si="30"/>
        <v>0</v>
      </c>
    </row>
    <row r="891" ht="12.75" hidden="1">
      <c r="H891" s="7">
        <f t="shared" si="30"/>
        <v>0</v>
      </c>
    </row>
    <row r="892" ht="12.75" hidden="1">
      <c r="H892" s="7">
        <f t="shared" si="30"/>
        <v>0</v>
      </c>
    </row>
    <row r="893" ht="12.75" hidden="1">
      <c r="H893" s="7">
        <f t="shared" si="30"/>
        <v>0</v>
      </c>
    </row>
    <row r="894" ht="12.75" hidden="1">
      <c r="H894" s="7">
        <f t="shared" si="30"/>
        <v>0</v>
      </c>
    </row>
    <row r="895" ht="12.75" hidden="1">
      <c r="H895" s="7">
        <f t="shared" si="30"/>
        <v>0</v>
      </c>
    </row>
    <row r="896" ht="12.75" hidden="1">
      <c r="H896" s="7">
        <f t="shared" si="30"/>
        <v>0</v>
      </c>
    </row>
    <row r="897" ht="12.75" hidden="1">
      <c r="H897" s="7">
        <f t="shared" si="30"/>
        <v>0</v>
      </c>
    </row>
    <row r="898" ht="12.75" hidden="1">
      <c r="H898" s="7">
        <f t="shared" si="30"/>
        <v>0</v>
      </c>
    </row>
    <row r="899" ht="12.75" hidden="1">
      <c r="H899" s="7">
        <f t="shared" si="30"/>
        <v>0</v>
      </c>
    </row>
    <row r="900" ht="12.75" hidden="1">
      <c r="H900" s="7">
        <f t="shared" si="30"/>
        <v>0</v>
      </c>
    </row>
    <row r="901" ht="12.75" hidden="1">
      <c r="H901" s="7">
        <f t="shared" si="30"/>
        <v>0</v>
      </c>
    </row>
    <row r="902" ht="12.75" hidden="1">
      <c r="H902" s="7">
        <f t="shared" si="30"/>
        <v>0</v>
      </c>
    </row>
    <row r="903" ht="12.75" hidden="1">
      <c r="H903" s="7">
        <f t="shared" si="30"/>
        <v>0</v>
      </c>
    </row>
    <row r="904" ht="12.75" hidden="1">
      <c r="H904" s="7">
        <f t="shared" si="30"/>
        <v>0</v>
      </c>
    </row>
    <row r="905" ht="12.75" hidden="1">
      <c r="H905" s="7">
        <f t="shared" si="30"/>
        <v>0</v>
      </c>
    </row>
    <row r="906" ht="12.75" hidden="1">
      <c r="H906" s="7">
        <f t="shared" si="30"/>
        <v>0</v>
      </c>
    </row>
    <row r="907" ht="12.75" hidden="1">
      <c r="H907" s="7">
        <f t="shared" si="30"/>
        <v>0</v>
      </c>
    </row>
    <row r="908" ht="12.75" hidden="1">
      <c r="H908" s="7">
        <f t="shared" si="30"/>
        <v>0</v>
      </c>
    </row>
    <row r="909" ht="12.75" hidden="1">
      <c r="H909" s="7">
        <f t="shared" si="30"/>
        <v>0</v>
      </c>
    </row>
    <row r="910" ht="12.75" hidden="1">
      <c r="H910" s="7">
        <f t="shared" si="30"/>
        <v>0</v>
      </c>
    </row>
    <row r="911" ht="12.75" hidden="1">
      <c r="H911" s="7">
        <f t="shared" si="30"/>
        <v>0</v>
      </c>
    </row>
    <row r="912" ht="12.75" hidden="1">
      <c r="H912" s="7">
        <f t="shared" si="30"/>
        <v>0</v>
      </c>
    </row>
    <row r="913" ht="12.75" hidden="1">
      <c r="H913" s="7">
        <f t="shared" si="30"/>
        <v>0</v>
      </c>
    </row>
    <row r="914" ht="12.75" hidden="1">
      <c r="H914" s="7">
        <f t="shared" si="30"/>
        <v>0</v>
      </c>
    </row>
    <row r="915" ht="12.75" hidden="1">
      <c r="H915" s="7">
        <f t="shared" si="30"/>
        <v>0</v>
      </c>
    </row>
    <row r="916" ht="12.75" hidden="1">
      <c r="H916" s="7">
        <f t="shared" si="30"/>
        <v>0</v>
      </c>
    </row>
    <row r="917" ht="12.75" hidden="1">
      <c r="H917" s="7">
        <f t="shared" si="30"/>
        <v>0</v>
      </c>
    </row>
    <row r="918" ht="12.75" hidden="1">
      <c r="H918" s="7">
        <f t="shared" si="30"/>
        <v>0</v>
      </c>
    </row>
    <row r="919" ht="12.75" hidden="1">
      <c r="H919" s="7">
        <f t="shared" si="30"/>
        <v>0</v>
      </c>
    </row>
    <row r="920" ht="12.75" hidden="1">
      <c r="H920" s="7">
        <f t="shared" si="30"/>
        <v>0</v>
      </c>
    </row>
    <row r="921" ht="12.75" hidden="1">
      <c r="H921" s="7">
        <f t="shared" si="30"/>
        <v>0</v>
      </c>
    </row>
    <row r="922" ht="12.75" hidden="1">
      <c r="H922" s="7">
        <f t="shared" si="30"/>
        <v>0</v>
      </c>
    </row>
    <row r="923" ht="12.75" hidden="1">
      <c r="H923" s="7">
        <f t="shared" si="30"/>
        <v>0</v>
      </c>
    </row>
    <row r="924" ht="12.75" hidden="1">
      <c r="H924" s="7">
        <f t="shared" si="30"/>
        <v>0</v>
      </c>
    </row>
    <row r="925" ht="12.75" hidden="1">
      <c r="H925" s="7">
        <f t="shared" si="30"/>
        <v>0</v>
      </c>
    </row>
    <row r="926" ht="12.75" hidden="1">
      <c r="H926" s="7">
        <f t="shared" si="30"/>
        <v>0</v>
      </c>
    </row>
    <row r="927" ht="12.75" hidden="1">
      <c r="H927" s="7">
        <f t="shared" si="30"/>
        <v>0</v>
      </c>
    </row>
    <row r="928" ht="12.75" hidden="1">
      <c r="H928" s="7">
        <f t="shared" si="30"/>
        <v>0</v>
      </c>
    </row>
    <row r="929" ht="12.75" hidden="1">
      <c r="H929" s="7">
        <f t="shared" si="30"/>
        <v>0</v>
      </c>
    </row>
    <row r="930" ht="12.75" hidden="1">
      <c r="H930" s="7">
        <f t="shared" si="30"/>
        <v>0</v>
      </c>
    </row>
    <row r="931" ht="12.75" hidden="1">
      <c r="H931" s="7">
        <f t="shared" si="30"/>
        <v>0</v>
      </c>
    </row>
    <row r="932" ht="12.75" hidden="1">
      <c r="H932" s="7">
        <f t="shared" si="30"/>
        <v>0</v>
      </c>
    </row>
    <row r="933" ht="12.75" hidden="1">
      <c r="H933" s="7">
        <f t="shared" si="30"/>
        <v>0</v>
      </c>
    </row>
    <row r="934" ht="12.75" hidden="1">
      <c r="H934" s="7">
        <f t="shared" si="30"/>
        <v>0</v>
      </c>
    </row>
    <row r="935" ht="12.75" hidden="1">
      <c r="H935" s="7">
        <f t="shared" si="30"/>
        <v>0</v>
      </c>
    </row>
    <row r="936" ht="12.75" hidden="1">
      <c r="H936" s="7">
        <f t="shared" si="30"/>
        <v>0</v>
      </c>
    </row>
    <row r="937" ht="12.75" hidden="1">
      <c r="H937" s="7">
        <f t="shared" si="30"/>
        <v>0</v>
      </c>
    </row>
    <row r="938" ht="12.75" hidden="1">
      <c r="H938" s="7">
        <f t="shared" si="30"/>
        <v>0</v>
      </c>
    </row>
    <row r="939" ht="12.75" hidden="1">
      <c r="H939" s="7">
        <f t="shared" si="30"/>
        <v>0</v>
      </c>
    </row>
    <row r="940" ht="12.75" hidden="1">
      <c r="H940" s="7">
        <f aca="true" t="shared" si="31" ref="H940:H992">H939-B940</f>
        <v>0</v>
      </c>
    </row>
    <row r="941" ht="12.75" hidden="1">
      <c r="H941" s="7">
        <f t="shared" si="31"/>
        <v>0</v>
      </c>
    </row>
    <row r="942" ht="12.75" hidden="1">
      <c r="H942" s="7">
        <f t="shared" si="31"/>
        <v>0</v>
      </c>
    </row>
    <row r="943" ht="12.75" hidden="1">
      <c r="H943" s="7">
        <f t="shared" si="31"/>
        <v>0</v>
      </c>
    </row>
    <row r="944" ht="12.75" hidden="1">
      <c r="H944" s="7">
        <f t="shared" si="31"/>
        <v>0</v>
      </c>
    </row>
    <row r="945" ht="12.75" hidden="1">
      <c r="H945" s="7">
        <f t="shared" si="31"/>
        <v>0</v>
      </c>
    </row>
    <row r="946" ht="12.75" hidden="1">
      <c r="H946" s="7">
        <f t="shared" si="31"/>
        <v>0</v>
      </c>
    </row>
    <row r="947" ht="12.75" hidden="1">
      <c r="H947" s="7">
        <f t="shared" si="31"/>
        <v>0</v>
      </c>
    </row>
    <row r="948" ht="12.75" hidden="1">
      <c r="H948" s="7">
        <f t="shared" si="31"/>
        <v>0</v>
      </c>
    </row>
    <row r="949" ht="12.75" hidden="1">
      <c r="H949" s="7">
        <f t="shared" si="31"/>
        <v>0</v>
      </c>
    </row>
    <row r="950" ht="12.75" hidden="1">
      <c r="H950" s="7">
        <f t="shared" si="31"/>
        <v>0</v>
      </c>
    </row>
    <row r="951" ht="12.75" hidden="1">
      <c r="H951" s="7">
        <f t="shared" si="31"/>
        <v>0</v>
      </c>
    </row>
    <row r="952" ht="12.75" hidden="1">
      <c r="H952" s="7">
        <f t="shared" si="31"/>
        <v>0</v>
      </c>
    </row>
    <row r="953" ht="12.75" hidden="1">
      <c r="H953" s="7">
        <f t="shared" si="31"/>
        <v>0</v>
      </c>
    </row>
    <row r="954" ht="12.75" hidden="1">
      <c r="H954" s="7">
        <f t="shared" si="31"/>
        <v>0</v>
      </c>
    </row>
    <row r="955" ht="12.75" hidden="1">
      <c r="H955" s="7">
        <f t="shared" si="31"/>
        <v>0</v>
      </c>
    </row>
    <row r="956" ht="12.75" hidden="1">
      <c r="H956" s="7">
        <f t="shared" si="31"/>
        <v>0</v>
      </c>
    </row>
    <row r="957" ht="12.75" hidden="1">
      <c r="H957" s="7">
        <f t="shared" si="31"/>
        <v>0</v>
      </c>
    </row>
    <row r="958" ht="12.75" hidden="1">
      <c r="H958" s="7">
        <f t="shared" si="31"/>
        <v>0</v>
      </c>
    </row>
    <row r="959" ht="12.75" hidden="1">
      <c r="H959" s="7">
        <f t="shared" si="31"/>
        <v>0</v>
      </c>
    </row>
    <row r="960" ht="12.75" hidden="1">
      <c r="H960" s="7">
        <f t="shared" si="31"/>
        <v>0</v>
      </c>
    </row>
    <row r="961" ht="12.75" hidden="1">
      <c r="H961" s="7">
        <f t="shared" si="31"/>
        <v>0</v>
      </c>
    </row>
    <row r="962" ht="12.75" hidden="1">
      <c r="H962" s="7">
        <f t="shared" si="31"/>
        <v>0</v>
      </c>
    </row>
    <row r="963" ht="12.75" hidden="1">
      <c r="H963" s="7">
        <f t="shared" si="31"/>
        <v>0</v>
      </c>
    </row>
    <row r="964" ht="12.75" hidden="1">
      <c r="H964" s="7">
        <f t="shared" si="31"/>
        <v>0</v>
      </c>
    </row>
    <row r="965" ht="12.75" hidden="1">
      <c r="H965" s="7">
        <f t="shared" si="31"/>
        <v>0</v>
      </c>
    </row>
    <row r="966" ht="12.75" hidden="1">
      <c r="H966" s="7">
        <f t="shared" si="31"/>
        <v>0</v>
      </c>
    </row>
    <row r="967" ht="12.75" hidden="1">
      <c r="H967" s="7">
        <f t="shared" si="31"/>
        <v>0</v>
      </c>
    </row>
    <row r="968" ht="12.75" hidden="1">
      <c r="H968" s="7">
        <f t="shared" si="31"/>
        <v>0</v>
      </c>
    </row>
    <row r="969" ht="12.75" hidden="1">
      <c r="H969" s="7">
        <f t="shared" si="31"/>
        <v>0</v>
      </c>
    </row>
    <row r="970" ht="12.75" hidden="1">
      <c r="H970" s="7">
        <f t="shared" si="31"/>
        <v>0</v>
      </c>
    </row>
    <row r="971" ht="12.75" hidden="1">
      <c r="H971" s="7">
        <f t="shared" si="31"/>
        <v>0</v>
      </c>
    </row>
    <row r="972" ht="12.75" hidden="1">
      <c r="H972" s="7">
        <f t="shared" si="31"/>
        <v>0</v>
      </c>
    </row>
    <row r="973" ht="12.75" hidden="1">
      <c r="H973" s="7">
        <f t="shared" si="31"/>
        <v>0</v>
      </c>
    </row>
    <row r="974" ht="12.75" hidden="1">
      <c r="H974" s="7">
        <f t="shared" si="31"/>
        <v>0</v>
      </c>
    </row>
    <row r="975" ht="12.75" hidden="1">
      <c r="H975" s="7">
        <f t="shared" si="31"/>
        <v>0</v>
      </c>
    </row>
    <row r="976" ht="12.75" hidden="1">
      <c r="H976" s="7">
        <f t="shared" si="31"/>
        <v>0</v>
      </c>
    </row>
    <row r="977" ht="12.75" hidden="1">
      <c r="H977" s="7">
        <f t="shared" si="31"/>
        <v>0</v>
      </c>
    </row>
    <row r="978" ht="12.75" hidden="1">
      <c r="H978" s="7">
        <f t="shared" si="31"/>
        <v>0</v>
      </c>
    </row>
    <row r="979" ht="12.75" hidden="1">
      <c r="H979" s="7">
        <f t="shared" si="31"/>
        <v>0</v>
      </c>
    </row>
    <row r="980" ht="12.75" hidden="1">
      <c r="H980" s="7">
        <f t="shared" si="31"/>
        <v>0</v>
      </c>
    </row>
    <row r="981" ht="12.75" hidden="1">
      <c r="H981" s="7">
        <f t="shared" si="31"/>
        <v>0</v>
      </c>
    </row>
    <row r="982" ht="12.75" hidden="1">
      <c r="H982" s="7">
        <f t="shared" si="31"/>
        <v>0</v>
      </c>
    </row>
    <row r="983" ht="12.75" hidden="1">
      <c r="H983" s="7">
        <f t="shared" si="31"/>
        <v>0</v>
      </c>
    </row>
    <row r="984" ht="12.75" hidden="1">
      <c r="H984" s="7">
        <f t="shared" si="31"/>
        <v>0</v>
      </c>
    </row>
    <row r="985" ht="12.75" hidden="1">
      <c r="H985" s="7">
        <f t="shared" si="31"/>
        <v>0</v>
      </c>
    </row>
    <row r="986" ht="12.75" hidden="1">
      <c r="H986" s="7">
        <f t="shared" si="31"/>
        <v>0</v>
      </c>
    </row>
    <row r="987" ht="12.75" hidden="1">
      <c r="H987" s="7">
        <f t="shared" si="31"/>
        <v>0</v>
      </c>
    </row>
    <row r="988" ht="12.75" hidden="1">
      <c r="H988" s="7">
        <f t="shared" si="31"/>
        <v>0</v>
      </c>
    </row>
    <row r="989" ht="12.75" hidden="1">
      <c r="H989" s="7">
        <f t="shared" si="31"/>
        <v>0</v>
      </c>
    </row>
    <row r="990" ht="12.75" hidden="1">
      <c r="H990" s="7">
        <f t="shared" si="31"/>
        <v>0</v>
      </c>
    </row>
    <row r="991" ht="12.75" hidden="1">
      <c r="H991" s="7">
        <f t="shared" si="31"/>
        <v>0</v>
      </c>
    </row>
    <row r="992" ht="12.75" hidden="1">
      <c r="H992" s="7">
        <f t="shared" si="31"/>
        <v>0</v>
      </c>
    </row>
    <row r="993" ht="12.75" hidden="1">
      <c r="H993" s="7">
        <f aca="true" t="shared" si="32" ref="H993:H1007">H992-B993</f>
        <v>0</v>
      </c>
    </row>
    <row r="994" ht="12.75" hidden="1">
      <c r="H994" s="7">
        <f t="shared" si="32"/>
        <v>0</v>
      </c>
    </row>
    <row r="995" ht="12.75" hidden="1">
      <c r="H995" s="7">
        <f t="shared" si="32"/>
        <v>0</v>
      </c>
    </row>
    <row r="996" ht="12.75" hidden="1">
      <c r="H996" s="7">
        <f t="shared" si="32"/>
        <v>0</v>
      </c>
    </row>
    <row r="997" ht="12.75" hidden="1">
      <c r="H997" s="7">
        <f t="shared" si="32"/>
        <v>0</v>
      </c>
    </row>
    <row r="998" ht="12.75" hidden="1">
      <c r="H998" s="7">
        <f t="shared" si="32"/>
        <v>0</v>
      </c>
    </row>
    <row r="999" ht="12.75" hidden="1">
      <c r="H999" s="7">
        <f t="shared" si="32"/>
        <v>0</v>
      </c>
    </row>
    <row r="1000" ht="12.75" hidden="1">
      <c r="H1000" s="7">
        <f t="shared" si="32"/>
        <v>0</v>
      </c>
    </row>
    <row r="1001" ht="12.75" hidden="1">
      <c r="H1001" s="7">
        <f t="shared" si="32"/>
        <v>0</v>
      </c>
    </row>
    <row r="1002" ht="12.75" hidden="1">
      <c r="H1002" s="7">
        <f t="shared" si="32"/>
        <v>0</v>
      </c>
    </row>
    <row r="1003" ht="12.75" hidden="1">
      <c r="H1003" s="7">
        <f t="shared" si="32"/>
        <v>0</v>
      </c>
    </row>
    <row r="1004" ht="12.75" hidden="1">
      <c r="H1004" s="7">
        <f t="shared" si="32"/>
        <v>0</v>
      </c>
    </row>
    <row r="1005" ht="12.75" hidden="1">
      <c r="H1005" s="7">
        <f t="shared" si="32"/>
        <v>0</v>
      </c>
    </row>
    <row r="1006" ht="12.75" hidden="1">
      <c r="H1006" s="12">
        <f t="shared" si="32"/>
        <v>0</v>
      </c>
    </row>
    <row r="1007" ht="13.5" hidden="1" thickBot="1">
      <c r="H1007" s="10">
        <f t="shared" si="32"/>
        <v>0</v>
      </c>
    </row>
    <row r="1008" spans="2:8" ht="13.5" hidden="1" thickBot="1">
      <c r="B1008" s="88"/>
      <c r="H1008" s="8"/>
    </row>
    <row r="1009" spans="2:8" ht="13.5" hidden="1" thickBot="1">
      <c r="B1009" s="11">
        <f>SUM(B5:B1008)</f>
        <v>11845405</v>
      </c>
      <c r="H1009" s="8"/>
    </row>
    <row r="1010" spans="2:8" ht="12.75" hidden="1">
      <c r="B1010" s="89"/>
      <c r="H1010" s="8"/>
    </row>
    <row r="1011" spans="1:9" ht="13.5" hidden="1" thickBot="1">
      <c r="A1011" s="3"/>
      <c r="B1011" s="11"/>
      <c r="C1011" s="3"/>
      <c r="D1011" s="3"/>
      <c r="E1011" s="106"/>
      <c r="F1011" s="122"/>
      <c r="G1011" s="32"/>
      <c r="H1011" s="10"/>
      <c r="I1011" s="6"/>
    </row>
    <row r="1012" ht="12.75" hidden="1"/>
    <row r="1013" spans="2:5" ht="12.75" hidden="1">
      <c r="B1013" s="65">
        <v>0</v>
      </c>
      <c r="C1013" s="1" t="s">
        <v>0</v>
      </c>
      <c r="E1013" s="91" t="s">
        <v>2</v>
      </c>
    </row>
    <row r="1014" spans="2:5" ht="12.75" hidden="1">
      <c r="B1014" s="65">
        <v>0</v>
      </c>
      <c r="C1014" s="1" t="s">
        <v>1</v>
      </c>
      <c r="E1014" s="91" t="s">
        <v>2</v>
      </c>
    </row>
    <row r="1015" ht="12.75" hidden="1"/>
    <row r="1016" ht="12.75" hidden="1"/>
    <row r="1017" ht="12.75" hidden="1">
      <c r="B1017" s="65">
        <v>0</v>
      </c>
    </row>
    <row r="1018" ht="12.75" hidden="1">
      <c r="B1018" s="65">
        <v>0</v>
      </c>
    </row>
    <row r="1019" ht="12.75" hidden="1">
      <c r="B1019" s="65">
        <v>0</v>
      </c>
    </row>
    <row r="1020" ht="12.75" hidden="1">
      <c r="B1020" s="65">
        <v>0</v>
      </c>
    </row>
    <row r="1021" ht="12.75" hidden="1">
      <c r="B1021" s="65">
        <v>0</v>
      </c>
    </row>
    <row r="1022" ht="12.75" hidden="1">
      <c r="B1022" s="65">
        <v>0</v>
      </c>
    </row>
    <row r="1023" ht="12.75" hidden="1">
      <c r="B1023" s="65">
        <v>0</v>
      </c>
    </row>
    <row r="1024" ht="12.75" hidden="1">
      <c r="B1024" s="65">
        <v>0</v>
      </c>
    </row>
    <row r="1025" ht="12.75" hidden="1">
      <c r="B1025" s="65">
        <v>0</v>
      </c>
    </row>
    <row r="1026" ht="12.75" hidden="1">
      <c r="B1026" s="65">
        <v>0</v>
      </c>
    </row>
    <row r="1027" ht="12.75" hidden="1">
      <c r="B1027" s="65">
        <v>0</v>
      </c>
    </row>
    <row r="1028" ht="12.75" hidden="1">
      <c r="B1028" s="65">
        <v>0</v>
      </c>
    </row>
    <row r="1029" ht="12.75" hidden="1">
      <c r="B1029" s="65">
        <v>0</v>
      </c>
    </row>
    <row r="1030" ht="12.75" hidden="1">
      <c r="B1030" s="65">
        <v>0</v>
      </c>
    </row>
    <row r="1031" ht="12.75" hidden="1"/>
    <row r="1032" ht="13.5" hidden="1" thickBot="1">
      <c r="B1032" s="11"/>
    </row>
    <row r="1033" ht="13.5" hidden="1" thickBot="1">
      <c r="B1033" s="90"/>
    </row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Student</cp:lastModifiedBy>
  <cp:lastPrinted>2004-04-21T05:05:51Z</cp:lastPrinted>
  <dcterms:created xsi:type="dcterms:W3CDTF">2002-09-25T18:25:46Z</dcterms:created>
  <dcterms:modified xsi:type="dcterms:W3CDTF">2010-02-09T07:06:29Z</dcterms:modified>
  <cp:category/>
  <cp:version/>
  <cp:contentType/>
  <cp:contentStatus/>
</cp:coreProperties>
</file>