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2"/>
  </bookViews>
  <sheets>
    <sheet name="Data Jan - August 2019" sheetId="24" r:id="rId1"/>
    <sheet name="Donors summary" sheetId="15" r:id="rId2"/>
    <sheet name="Data Analysis August" sheetId="34" r:id="rId3"/>
    <sheet name="Data August 2019" sheetId="26" r:id="rId4"/>
  </sheets>
  <definedNames>
    <definedName name="_xlnm._FilterDatabase" localSheetId="0" hidden="1">'Data Jan - August 2019'!$A$2:$L$66</definedName>
  </definedNames>
  <calcPr calcId="162913"/>
  <pivotCaches>
    <pivotCache cacheId="4" r:id="rId5"/>
    <pivotCache cacheId="10" r:id="rId6"/>
  </pivotCaches>
</workbook>
</file>

<file path=xl/calcChain.xml><?xml version="1.0" encoding="utf-8"?>
<calcChain xmlns="http://schemas.openxmlformats.org/spreadsheetml/2006/main">
  <c r="G42" i="26" l="1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44" i="24" l="1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292" i="24" l="1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  <comment ref="C31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31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</t>
        </r>
      </text>
    </comment>
    <comment ref="C33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fees paid to the spanish embassy as registration for the spanish classes training course</t>
        </r>
      </text>
    </comment>
    <comment ref="C33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training fees paid to the spanish embassy for training in the spanish language-basic level A1</t>
        </r>
      </text>
    </comment>
    <comment ref="C3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6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extra internet for elvira in times of wifi cuts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mtn extra internet for elvira in times of wifi cuts</t>
        </r>
      </text>
    </comment>
  </commentList>
</comments>
</file>

<file path=xl/sharedStrings.xml><?xml version="1.0" encoding="utf-8"?>
<sst xmlns="http://schemas.openxmlformats.org/spreadsheetml/2006/main" count="3628" uniqueCount="191">
  <si>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</si>
  <si>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</si>
  <si>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</si>
  <si>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</si>
  <si>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</si>
  <si>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</si>
  <si>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</si>
  <si>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</si>
  <si>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</si>
  <si>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</si>
  <si>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</si>
  <si>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</si>
  <si>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</si>
  <si>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</si>
  <si>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</si>
  <si>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</si>
  <si>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</si>
  <si>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</si>
  <si>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</si>
  <si>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</si>
  <si>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</si>
  <si>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</si>
  <si>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</si>
  <si>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</si>
  <si>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</si>
  <si>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</si>
  <si>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</si>
  <si>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</si>
  <si>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</si>
  <si>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</si>
  <si>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</si>
  <si>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</si>
  <si>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</si>
  <si>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</si>
  <si>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</si>
  <si>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</si>
  <si>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</si>
  <si>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</si>
  <si>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</si>
  <si>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</si>
  <si>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</si>
  <si>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</si>
  <si>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</si>
  <si>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</si>
  <si>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</si>
  <si>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</si>
  <si>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</si>
  <si>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</si>
  <si>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</si>
  <si>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</si>
  <si>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</si>
  <si>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</si>
  <si>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</si>
  <si>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</si>
  <si>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</si>
  <si>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</si>
  <si>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</si>
  <si>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</si>
  <si>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</si>
  <si>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</si>
  <si>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</si>
  <si>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</si>
  <si>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</si>
  <si>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</si>
  <si>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</si>
  <si>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</si>
  <si>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</si>
  <si>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</si>
  <si>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</si>
  <si>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</si>
  <si>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</si>
  <si>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</si>
  <si>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</si>
  <si>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</si>
  <si>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</si>
  <si>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</si>
  <si>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</si>
  <si>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</si>
  <si>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</si>
  <si>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</si>
  <si>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</si>
  <si>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</si>
  <si>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</si>
  <si>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</si>
  <si>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</si>
  <si>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</si>
  <si>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</si>
  <si>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</si>
  <si>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</si>
  <si>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</si>
  <si>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</si>
  <si>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</si>
  <si>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</si>
  <si>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</si>
  <si>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</si>
  <si>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</si>
  <si>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</si>
  <si>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</si>
  <si>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</si>
  <si>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</si>
  <si>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</si>
  <si>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</si>
  <si>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</si>
  <si>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</si>
  <si>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</si>
  <si>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</si>
  <si>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</si>
  <si>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</si>
  <si>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</si>
  <si>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</si>
  <si>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</si>
  <si>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</si>
  <si>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</si>
  <si>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</si>
  <si>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</si>
  <si>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</si>
  <si>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</si>
  <si>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</si>
  <si>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</si>
  <si>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</si>
  <si>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</si>
  <si>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</si>
  <si>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</si>
  <si>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</si>
  <si>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</si>
  <si>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</si>
  <si>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</si>
  <si>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</si>
  <si>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</si>
  <si>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</si>
  <si>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</si>
  <si>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</si>
  <si>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</si>
  <si>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</si>
  <si>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</si>
  <si>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</si>
  <si>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</si>
  <si>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</si>
  <si>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</si>
  <si>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</si>
  <si>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</si>
  <si>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</si>
  <si>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</si>
  <si>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</si>
  <si>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</si>
  <si>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</si>
  <si>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</si>
  <si>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</si>
  <si>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</si>
  <si>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</si>
  <si>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</si>
  <si>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</si>
  <si>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</si>
  <si>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</si>
  <si>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</si>
  <si>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</si>
  <si>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</si>
  <si>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</si>
  <si>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</si>
  <si>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</si>
  <si>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</si>
  <si>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</si>
  <si>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</si>
  <si>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</si>
  <si>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</si>
  <si>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</si>
  <si>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</si>
  <si>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</si>
  <si>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</si>
  <si>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</si>
  <si>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</si>
  <si>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</si>
  <si>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</si>
  <si>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</si>
  <si>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</si>
  <si>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</si>
  <si>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</si>
  <si>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</si>
  <si>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</si>
  <si>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</si>
  <si>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</si>
  <si>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</si>
  <si>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</si>
  <si>
    <t>July</t>
  </si>
  <si>
    <t>Registration fee-Spanish Classes</t>
  </si>
  <si>
    <t>Training fees-Spanish</t>
  </si>
  <si>
    <t>domain privacy</t>
  </si>
  <si>
    <t>elv-r9</t>
  </si>
  <si>
    <t>August</t>
  </si>
  <si>
    <t>mtn internet recharge</t>
  </si>
  <si>
    <t>Phone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</si>
</sst>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4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9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3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0" fontId="0" fillId="0" borderId="9" xfId="0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top" wrapText="1"/>
    </xf>
    <xf numFmtId="0" fontId="0" fillId="0" borderId="9" xfId="0" pivotButton="1" applyFont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8"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37"/>
      <tableStyleElement type="headerRow" dxfId="3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248.588379745372" createdVersion="6" refreshedVersion="6" minRefreshableVersion="3" recordCount="49">
  <cacheSource type="worksheet">
    <worksheetSource ref="A1:L1048576" sheet="Data August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08-01T00:00:00" maxDate="2019-09-01T00:00:00"/>
    </cacheField>
    <cacheField name="Details" numFmtId="0">
      <sharedItems containsBlank="1"/>
    </cacheField>
    <cacheField name="Type of Expenses" numFmtId="0">
      <sharedItems containsBlank="1" count="5">
        <s v="Transport"/>
        <s v="Internet"/>
        <s v="Personnel"/>
        <s v="Telephone"/>
        <m/>
      </sharedItems>
    </cacheField>
    <cacheField name="Departments" numFmtId="0">
      <sharedItems containsBlank="1" count="3">
        <s v="Management"/>
        <s v="Hotline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">
  <r>
    <s v="August"/>
    <d v="2019-08-01T00:00:00"/>
    <s v="Local transport"/>
    <x v="0"/>
    <x v="0"/>
    <n v="1500"/>
    <n v="2.5575369659572957"/>
    <s v="elv-r"/>
    <s v="Elvira"/>
    <s v="AC-Cameroon"/>
    <x v="0"/>
    <n v="586.5017866666667"/>
  </r>
  <r>
    <s v="August"/>
    <d v="2019-08-02T00:00:00"/>
    <s v="Local transport"/>
    <x v="0"/>
    <x v="0"/>
    <n v="1000"/>
    <n v="1.7050246439715306"/>
    <s v="elv-r"/>
    <s v="Elvira"/>
    <s v="AC-Cameroon"/>
    <x v="0"/>
    <n v="586.5017866666667"/>
  </r>
  <r>
    <s v="August"/>
    <d v="2019-08-03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05T00:00:00"/>
    <s v="mtn internet recharge"/>
    <x v="1"/>
    <x v="0"/>
    <n v="10000"/>
    <n v="17.050246439715306"/>
    <s v="elv-r1"/>
    <s v="Elvira"/>
    <s v="AC-Cameroon"/>
    <x v="0"/>
    <n v="586.5017866666667"/>
  </r>
  <r>
    <s v="August"/>
    <d v="2019-08-05T00:00:00"/>
    <s v="Local transport"/>
    <x v="0"/>
    <x v="0"/>
    <n v="1500"/>
    <n v="2.5575369659572957"/>
    <s v="elv-r"/>
    <s v="Elvira"/>
    <s v="AC-Cameroon"/>
    <x v="0"/>
    <n v="586.5017866666667"/>
  </r>
  <r>
    <s v="August"/>
    <d v="2019-08-06T00:00:00"/>
    <s v="Local transport"/>
    <x v="0"/>
    <x v="0"/>
    <n v="1000"/>
    <n v="1.7050246439715306"/>
    <s v="elv-r"/>
    <s v="Elvira"/>
    <s v="AC-Cameroon"/>
    <x v="0"/>
    <n v="586.5017866666667"/>
  </r>
  <r>
    <s v="August"/>
    <d v="2019-08-07T00:00:00"/>
    <s v="Local transport"/>
    <x v="0"/>
    <x v="0"/>
    <n v="1250"/>
    <n v="2.1312808049644132"/>
    <s v="elv-r"/>
    <s v="Elvira"/>
    <s v="AC-Cameroon"/>
    <x v="0"/>
    <n v="586.5017866666667"/>
  </r>
  <r>
    <s v="August"/>
    <d v="2019-08-08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09T00:00:00"/>
    <s v="Local transport"/>
    <x v="0"/>
    <x v="0"/>
    <n v="1500"/>
    <n v="2.5575369659572957"/>
    <s v="elv-r"/>
    <s v="Elvira"/>
    <s v="AC-Cameroon"/>
    <x v="0"/>
    <n v="586.5017866666667"/>
  </r>
  <r>
    <s v="August"/>
    <d v="2019-08-10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12T00:00:00"/>
    <s v="Local transport"/>
    <x v="0"/>
    <x v="0"/>
    <n v="1400"/>
    <n v="2.3870345015601431"/>
    <s v="elv-r"/>
    <s v="Elvira"/>
    <s v="AC-Cameroon"/>
    <x v="0"/>
    <n v="586.5017866666667"/>
  </r>
  <r>
    <s v="August"/>
    <d v="2019-08-13T00:00:00"/>
    <s v="Local transport"/>
    <x v="0"/>
    <x v="0"/>
    <n v="1000"/>
    <n v="1.7050246439715306"/>
    <s v="elv-r"/>
    <s v="Elvira"/>
    <s v="AC-Cameroon"/>
    <x v="0"/>
    <n v="586.5017866666667"/>
  </r>
  <r>
    <s v="August"/>
    <d v="2019-08-14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15T00:00:00"/>
    <s v="Local transport"/>
    <x v="0"/>
    <x v="0"/>
    <n v="1400"/>
    <n v="2.3870345015601431"/>
    <s v="elv-r"/>
    <s v="Elvira"/>
    <s v="AC-Cameroon"/>
    <x v="0"/>
    <n v="586.5017866666667"/>
  </r>
  <r>
    <s v="August"/>
    <d v="2019-08-16T00:00:00"/>
    <s v="Local transport"/>
    <x v="0"/>
    <x v="0"/>
    <n v="900"/>
    <n v="1.5345221795743775"/>
    <s v="elv-r"/>
    <s v="Elvira"/>
    <s v="AC-Cameroon"/>
    <x v="0"/>
    <n v="586.5017866666667"/>
  </r>
  <r>
    <s v="August"/>
    <d v="2019-08-17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19T00:00:00"/>
    <s v="Bonus"/>
    <x v="2"/>
    <x v="0"/>
    <n v="300000"/>
    <n v="511.50739319145919"/>
    <s v="elv-r"/>
    <s v="Elvira"/>
    <s v="AC-Cameroon"/>
    <x v="0"/>
    <n v="586.5017866666667"/>
  </r>
  <r>
    <s v="August"/>
    <d v="2019-08-19T00:00:00"/>
    <s v="Local transport"/>
    <x v="0"/>
    <x v="0"/>
    <n v="900"/>
    <n v="1.5345221795743775"/>
    <s v="elv-r"/>
    <s v="Elvira"/>
    <s v="AC-Cameroon"/>
    <x v="0"/>
    <n v="586.5017866666667"/>
  </r>
  <r>
    <s v="August"/>
    <d v="2019-08-20T00:00:00"/>
    <s v="Local transport"/>
    <x v="0"/>
    <x v="0"/>
    <n v="1600"/>
    <n v="2.7280394303544488"/>
    <s v="elv-r"/>
    <s v="Elvira"/>
    <s v="AC-Cameroon"/>
    <x v="0"/>
    <n v="586.5017866666667"/>
  </r>
  <r>
    <s v="August"/>
    <d v="2019-08-21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22T00:00:00"/>
    <s v="Local transport"/>
    <x v="0"/>
    <x v="0"/>
    <n v="1000"/>
    <n v="1.7050246439715306"/>
    <s v="elv-r"/>
    <s v="Elvira"/>
    <s v="AC-Cameroon"/>
    <x v="0"/>
    <n v="586.5017866666667"/>
  </r>
  <r>
    <s v="August"/>
    <d v="2019-08-23T00:00:00"/>
    <s v="Local transport"/>
    <x v="0"/>
    <x v="0"/>
    <n v="1000"/>
    <n v="1.7050246439715306"/>
    <s v="elv-r"/>
    <s v="Elvira"/>
    <s v="AC-Cameroon"/>
    <x v="0"/>
    <n v="586.5017866666667"/>
  </r>
  <r>
    <s v="August"/>
    <d v="2019-08-26T00:00:00"/>
    <s v="Local transport"/>
    <x v="0"/>
    <x v="0"/>
    <n v="1500"/>
    <n v="2.5575369659572957"/>
    <s v="elv-r"/>
    <s v="Elvira"/>
    <s v="AC-Cameroon"/>
    <x v="0"/>
    <n v="586.5017866666667"/>
  </r>
  <r>
    <s v="August"/>
    <d v="2019-08-27T00:00:00"/>
    <s v="Local transport"/>
    <x v="0"/>
    <x v="0"/>
    <n v="1700"/>
    <n v="2.898541894751602"/>
    <s v="elv-r"/>
    <s v="Elvira"/>
    <s v="AC-Cameroon"/>
    <x v="0"/>
    <n v="586.5017866666667"/>
  </r>
  <r>
    <s v="August"/>
    <d v="2019-08-28T00:00:00"/>
    <s v="Local transport"/>
    <x v="0"/>
    <x v="0"/>
    <n v="1300"/>
    <n v="2.21653203716299"/>
    <s v="elv-r"/>
    <s v="Elvira"/>
    <s v="AC-Cameroon"/>
    <x v="0"/>
    <n v="586.5017866666667"/>
  </r>
  <r>
    <s v="August"/>
    <d v="2019-08-29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30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31T00:00:00"/>
    <s v="Local transport"/>
    <x v="0"/>
    <x v="0"/>
    <n v="700"/>
    <n v="1.1935172507800715"/>
    <s v="elv-r"/>
    <s v="Elvira"/>
    <s v="AC-Cameroon"/>
    <x v="0"/>
    <n v="586.5017866666667"/>
  </r>
  <r>
    <s v="August"/>
    <d v="2019-08-02T00:00:00"/>
    <s v="Phone"/>
    <x v="3"/>
    <x v="1"/>
    <n v="5000"/>
    <n v="8.5251232198576528"/>
    <s v="Phone-1"/>
    <s v="Elvira"/>
    <s v="AC-Cameroon"/>
    <x v="0"/>
    <n v="586.5017866666667"/>
  </r>
  <r>
    <s v="August"/>
    <d v="2019-08-02T00:00:00"/>
    <s v="Phone"/>
    <x v="3"/>
    <x v="1"/>
    <n v="2500"/>
    <n v="4.2625616099288264"/>
    <s v="Phone-2"/>
    <s v="Elvira"/>
    <s v="AC-Cameroon"/>
    <x v="0"/>
    <n v="586.5017866666667"/>
  </r>
  <r>
    <s v="August"/>
    <d v="2019-08-02T00:00:00"/>
    <s v="Phone"/>
    <x v="3"/>
    <x v="0"/>
    <n v="5000"/>
    <n v="8.5251232198576528"/>
    <s v="Phone-3"/>
    <s v="Elvira"/>
    <s v="AC-Cameroon"/>
    <x v="0"/>
    <n v="586.5017866666667"/>
  </r>
  <r>
    <s v="August"/>
    <d v="2019-08-05T00:00:00"/>
    <s v="Phone"/>
    <x v="3"/>
    <x v="0"/>
    <n v="5000"/>
    <n v="8.5251232198576528"/>
    <s v="Phone-3"/>
    <s v="Elvira"/>
    <s v="AC-Cameroon"/>
    <x v="0"/>
    <n v="586.5017866666667"/>
  </r>
  <r>
    <s v="August"/>
    <d v="2019-08-05T00:00:00"/>
    <s v="Phone"/>
    <x v="3"/>
    <x v="1"/>
    <n v="2500"/>
    <n v="4.2625616099288264"/>
    <s v="Phone-4"/>
    <s v="Elvira"/>
    <s v="AC-Cameroon"/>
    <x v="0"/>
    <n v="586.5017866666667"/>
  </r>
  <r>
    <s v="August"/>
    <d v="2019-08-12T00:00:00"/>
    <s v="Phone"/>
    <x v="3"/>
    <x v="0"/>
    <n v="5000"/>
    <n v="8.5251232198576528"/>
    <s v="Phone-5"/>
    <s v="Elvira"/>
    <s v="AC-Cameroon"/>
    <x v="0"/>
    <n v="586.5017866666667"/>
  </r>
  <r>
    <s v="August"/>
    <d v="2019-08-12T00:00:00"/>
    <s v="Phone"/>
    <x v="3"/>
    <x v="1"/>
    <n v="5000"/>
    <n v="8.5251232198576528"/>
    <s v="Phone-6"/>
    <s v="Elvira"/>
    <s v="AC-Cameroon"/>
    <x v="0"/>
    <n v="586.5017866666667"/>
  </r>
  <r>
    <s v="August"/>
    <d v="2019-08-19T00:00:00"/>
    <s v="Phone"/>
    <x v="3"/>
    <x v="0"/>
    <n v="5000"/>
    <n v="8.5251232198576528"/>
    <s v="Phone-7"/>
    <s v="Elvira"/>
    <s v="AC-Cameroon"/>
    <x v="0"/>
    <n v="586.5017866666667"/>
  </r>
  <r>
    <s v="August"/>
    <d v="2019-08-19T00:00:00"/>
    <s v="Phone"/>
    <x v="3"/>
    <x v="1"/>
    <n v="5000"/>
    <n v="8.5251232198576528"/>
    <s v="Phone-8"/>
    <s v="Elvira"/>
    <s v="AC-Cameroon"/>
    <x v="0"/>
    <n v="586.5017866666667"/>
  </r>
  <r>
    <s v="August"/>
    <d v="2019-08-22T00:00:00"/>
    <s v="Phone"/>
    <x v="3"/>
    <x v="1"/>
    <n v="2500"/>
    <n v="4.2625616099288264"/>
    <s v="Phone-9"/>
    <s v="Elvira"/>
    <s v="AC-Cameroon"/>
    <x v="0"/>
    <n v="586.5017866666667"/>
  </r>
  <r>
    <s v="August"/>
    <d v="2019-08-24T00:00:00"/>
    <s v="Phone"/>
    <x v="3"/>
    <x v="1"/>
    <n v="2500"/>
    <n v="4.2625616099288264"/>
    <s v="Phone-10"/>
    <s v="Elvira"/>
    <s v="AC-Cameroon"/>
    <x v="0"/>
    <n v="586.5017866666667"/>
  </r>
  <r>
    <s v="August"/>
    <d v="2019-08-26T00:00:00"/>
    <s v="Phone"/>
    <x v="3"/>
    <x v="0"/>
    <n v="5000"/>
    <n v="8.5251232198576528"/>
    <s v="Phone 11"/>
    <s v="Elvira"/>
    <s v="AC-Cameroon"/>
    <x v="0"/>
    <n v="586.5017866666667"/>
  </r>
  <r>
    <s v="August"/>
    <d v="2019-08-26T00:00:00"/>
    <s v="Phone"/>
    <x v="3"/>
    <x v="1"/>
    <n v="5000"/>
    <n v="8.5251232198576528"/>
    <s v="Phone-12"/>
    <s v="Elvira"/>
    <s v="AC-Cameroon"/>
    <x v="0"/>
    <n v="586.5017866666667"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  <r>
    <m/>
    <m/>
    <m/>
    <x v="4"/>
    <x v="2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35">
      <pivotArea type="all" dataOnly="0" outline="0" fieldPosition="0"/>
    </format>
    <format dxfId="34">
      <pivotArea dataOnly="0" labelOnly="1" fieldPosition="0">
        <references count="1">
          <reference field="11" count="0"/>
        </references>
      </pivotArea>
    </format>
    <format dxfId="33">
      <pivotArea dataOnly="0" labelOnly="1" grandRow="1" outline="0" fieldPosition="0"/>
    </format>
    <format dxfId="32">
      <pivotArea grandCol="1" outline="0" collapsedLevelsAreSubtotals="1" fieldPosition="0"/>
    </format>
    <format dxfId="31">
      <pivotArea dataOnly="0" labelOnly="1" fieldPosition="0">
        <references count="1">
          <reference field="4" count="0"/>
        </references>
      </pivotArea>
    </format>
    <format dxfId="30">
      <pivotArea dataOnly="0" labelOnly="1" fieldPosition="0">
        <references count="1">
          <reference field="4" count="0"/>
        </references>
      </pivotArea>
    </format>
    <format dxfId="29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28">
      <pivotArea dataOnly="0" labelOnly="1" fieldPosition="0">
        <references count="1">
          <reference field="4" count="1">
            <x v="5"/>
          </reference>
        </references>
      </pivotArea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11" count="1">
            <x v="6"/>
          </reference>
        </references>
      </pivotArea>
    </format>
    <format dxfId="25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7" firstHeaderRow="1" firstDataRow="2" firstDataCol="1" rowPageCount="1" colPageCount="1"/>
  <pivotFields count="12">
    <pivotField showAll="0"/>
    <pivotField showAll="0"/>
    <pivotField showAll="0"/>
    <pivotField axis="axisCol" showAll="0">
      <items count="6">
        <item x="1"/>
        <item x="2"/>
        <item x="3"/>
        <item x="0"/>
        <item x="4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3">
    <i>
      <x/>
    </i>
    <i>
      <x v="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7"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fieldPosition="0">
        <references count="1">
          <reference field="4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grandCol="1" outline="0" fieldPosition="0"/>
    </format>
    <format dxfId="0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872"/>
  <sheetViews>
    <sheetView showGridLines="0" topLeftCell="A348" zoomScaleNormal="100" workbookViewId="0">
      <selection activeCell="A359" sqref="A359:H399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2"/>
      <c r="C1" s="113"/>
      <c r="D1" s="113"/>
      <c r="E1" s="113"/>
      <c r="F1" s="114"/>
      <c r="G1" s="115"/>
      <c r="H1" s="113"/>
      <c r="I1" s="113"/>
      <c r="J1" s="113"/>
      <c r="K1" s="116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95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95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95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95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95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95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95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95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95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95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95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95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95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95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96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0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95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95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95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95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97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97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97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95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95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95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95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95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95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95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95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95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95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95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95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95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95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95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95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95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95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95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95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95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95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95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95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95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95" t="s">
        <v>94</v>
      </c>
      <c r="D134" s="55" t="s">
        <v>50</v>
      </c>
      <c r="E134" s="56" t="s">
        <v>81</v>
      </c>
      <c r="F134" s="98">
        <v>500</v>
      </c>
      <c r="G134" s="49">
        <f t="shared" si="3"/>
        <v>0.85251232198576532</v>
      </c>
      <c r="H134" s="101" t="s">
        <v>104</v>
      </c>
      <c r="I134" s="102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95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101" t="s">
        <v>104</v>
      </c>
      <c r="I135" s="103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95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101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95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101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95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101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95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95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101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95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101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95" t="s">
        <v>94</v>
      </c>
      <c r="D142" s="55" t="s">
        <v>50</v>
      </c>
      <c r="E142" s="56" t="s">
        <v>81</v>
      </c>
      <c r="F142" s="99">
        <v>500</v>
      </c>
      <c r="G142" s="49">
        <f t="shared" si="3"/>
        <v>0.85251232198576532</v>
      </c>
      <c r="H142" s="101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95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101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95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101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95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101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95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101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95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101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95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101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95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101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95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101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95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101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95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101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95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101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95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101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95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101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04" t="s">
        <v>49</v>
      </c>
      <c r="D156" s="55" t="s">
        <v>50</v>
      </c>
      <c r="E156" s="56" t="s">
        <v>6</v>
      </c>
      <c r="F156" s="57">
        <v>700</v>
      </c>
      <c r="G156" s="105">
        <f t="shared" si="3"/>
        <v>1.1935172507800715</v>
      </c>
      <c r="H156" s="70" t="s">
        <v>51</v>
      </c>
      <c r="I156" s="71" t="s">
        <v>44</v>
      </c>
      <c r="J156" s="106" t="s">
        <v>45</v>
      </c>
      <c r="K156" s="107" t="s">
        <v>46</v>
      </c>
      <c r="L156" s="108">
        <v>586.5017866666667</v>
      </c>
    </row>
    <row r="157" spans="1:12" ht="15" customHeight="1" x14ac:dyDescent="0.25">
      <c r="A157" s="52" t="s">
        <v>129</v>
      </c>
      <c r="B157" s="53">
        <v>42038</v>
      </c>
      <c r="C157" s="104" t="s">
        <v>49</v>
      </c>
      <c r="D157" s="55" t="s">
        <v>50</v>
      </c>
      <c r="E157" s="56" t="s">
        <v>6</v>
      </c>
      <c r="F157" s="57">
        <v>1500</v>
      </c>
      <c r="G157" s="105">
        <f t="shared" si="3"/>
        <v>2.5575369659572957</v>
      </c>
      <c r="H157" s="70" t="s">
        <v>51</v>
      </c>
      <c r="I157" s="71" t="s">
        <v>44</v>
      </c>
      <c r="J157" s="106" t="s">
        <v>45</v>
      </c>
      <c r="K157" s="107" t="s">
        <v>46</v>
      </c>
      <c r="L157" s="108">
        <v>586.5017866666667</v>
      </c>
    </row>
    <row r="158" spans="1:12" ht="15" customHeight="1" x14ac:dyDescent="0.25">
      <c r="A158" s="52" t="s">
        <v>129</v>
      </c>
      <c r="B158" s="53">
        <v>42066</v>
      </c>
      <c r="C158" s="104" t="s">
        <v>49</v>
      </c>
      <c r="D158" s="55" t="s">
        <v>50</v>
      </c>
      <c r="E158" s="56" t="s">
        <v>6</v>
      </c>
      <c r="F158" s="57">
        <v>700</v>
      </c>
      <c r="G158" s="105">
        <f t="shared" si="3"/>
        <v>1.1935172507800715</v>
      </c>
      <c r="H158" s="70" t="s">
        <v>51</v>
      </c>
      <c r="I158" s="71" t="s">
        <v>44</v>
      </c>
      <c r="J158" s="106" t="s">
        <v>45</v>
      </c>
      <c r="K158" s="107" t="s">
        <v>46</v>
      </c>
      <c r="L158" s="108">
        <v>586.5017866666667</v>
      </c>
    </row>
    <row r="159" spans="1:12" ht="15" customHeight="1" x14ac:dyDescent="0.25">
      <c r="A159" s="52" t="s">
        <v>129</v>
      </c>
      <c r="B159" s="53">
        <v>42097</v>
      </c>
      <c r="C159" s="104" t="s">
        <v>49</v>
      </c>
      <c r="D159" s="55" t="s">
        <v>50</v>
      </c>
      <c r="E159" s="56" t="s">
        <v>6</v>
      </c>
      <c r="F159" s="57">
        <v>1000</v>
      </c>
      <c r="G159" s="105">
        <f t="shared" si="3"/>
        <v>1.7050246439715306</v>
      </c>
      <c r="H159" s="70" t="s">
        <v>51</v>
      </c>
      <c r="I159" s="71" t="s">
        <v>44</v>
      </c>
      <c r="J159" s="106" t="s">
        <v>45</v>
      </c>
      <c r="K159" s="107" t="s">
        <v>46</v>
      </c>
      <c r="L159" s="108">
        <v>586.5017866666667</v>
      </c>
    </row>
    <row r="160" spans="1:12" ht="15" customHeight="1" x14ac:dyDescent="0.25">
      <c r="A160" s="52" t="s">
        <v>129</v>
      </c>
      <c r="B160" s="53">
        <v>42127</v>
      </c>
      <c r="C160" s="104" t="s">
        <v>49</v>
      </c>
      <c r="D160" s="55" t="s">
        <v>50</v>
      </c>
      <c r="E160" s="56" t="s">
        <v>6</v>
      </c>
      <c r="F160" s="57">
        <v>500</v>
      </c>
      <c r="G160" s="105">
        <f t="shared" si="3"/>
        <v>0.85251232198576532</v>
      </c>
      <c r="H160" s="70" t="s">
        <v>51</v>
      </c>
      <c r="I160" s="71" t="s">
        <v>44</v>
      </c>
      <c r="J160" s="106" t="s">
        <v>45</v>
      </c>
      <c r="K160" s="107" t="s">
        <v>46</v>
      </c>
      <c r="L160" s="108">
        <v>586.5017866666667</v>
      </c>
    </row>
    <row r="161" spans="1:12" ht="15" customHeight="1" x14ac:dyDescent="0.25">
      <c r="A161" s="52" t="s">
        <v>129</v>
      </c>
      <c r="B161" s="53">
        <v>42188</v>
      </c>
      <c r="C161" s="104" t="s">
        <v>49</v>
      </c>
      <c r="D161" s="55" t="s">
        <v>50</v>
      </c>
      <c r="E161" s="56" t="s">
        <v>6</v>
      </c>
      <c r="F161" s="57">
        <v>500</v>
      </c>
      <c r="G161" s="105">
        <f t="shared" si="3"/>
        <v>0.85251232198576532</v>
      </c>
      <c r="H161" s="70" t="s">
        <v>51</v>
      </c>
      <c r="I161" s="71" t="s">
        <v>44</v>
      </c>
      <c r="J161" s="106" t="s">
        <v>45</v>
      </c>
      <c r="K161" s="107" t="s">
        <v>46</v>
      </c>
      <c r="L161" s="108">
        <v>586.5017866666667</v>
      </c>
    </row>
    <row r="162" spans="1:12" ht="15" customHeight="1" x14ac:dyDescent="0.25">
      <c r="A162" s="52" t="s">
        <v>129</v>
      </c>
      <c r="B162" s="53">
        <v>42219</v>
      </c>
      <c r="C162" s="104" t="s">
        <v>49</v>
      </c>
      <c r="D162" s="55" t="s">
        <v>50</v>
      </c>
      <c r="E162" s="56" t="s">
        <v>6</v>
      </c>
      <c r="F162" s="57">
        <v>1000</v>
      </c>
      <c r="G162" s="105">
        <f t="shared" si="3"/>
        <v>1.7050246439715306</v>
      </c>
      <c r="H162" s="70" t="s">
        <v>51</v>
      </c>
      <c r="I162" s="71" t="s">
        <v>44</v>
      </c>
      <c r="J162" s="106" t="s">
        <v>45</v>
      </c>
      <c r="K162" s="107" t="s">
        <v>46</v>
      </c>
      <c r="L162" s="108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04" t="s">
        <v>41</v>
      </c>
      <c r="D163" s="55" t="s">
        <v>8</v>
      </c>
      <c r="E163" s="56" t="s">
        <v>6</v>
      </c>
      <c r="F163" s="57">
        <v>300000</v>
      </c>
      <c r="G163" s="105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04" t="s">
        <v>49</v>
      </c>
      <c r="D164" s="55" t="s">
        <v>50</v>
      </c>
      <c r="E164" s="56" t="s">
        <v>6</v>
      </c>
      <c r="F164" s="57">
        <v>1300</v>
      </c>
      <c r="G164" s="105">
        <f t="shared" si="3"/>
        <v>2.21653203716299</v>
      </c>
      <c r="H164" s="70" t="s">
        <v>51</v>
      </c>
      <c r="I164" s="71" t="s">
        <v>44</v>
      </c>
      <c r="J164" s="106" t="s">
        <v>45</v>
      </c>
      <c r="K164" s="107" t="s">
        <v>46</v>
      </c>
      <c r="L164" s="108">
        <v>586.5017866666667</v>
      </c>
    </row>
    <row r="165" spans="1:12" ht="15" customHeight="1" x14ac:dyDescent="0.25">
      <c r="A165" s="52" t="s">
        <v>129</v>
      </c>
      <c r="B165" s="53">
        <v>42280</v>
      </c>
      <c r="C165" s="104" t="s">
        <v>130</v>
      </c>
      <c r="D165" s="55" t="s">
        <v>131</v>
      </c>
      <c r="E165" s="56" t="s">
        <v>7</v>
      </c>
      <c r="F165" s="57">
        <v>500</v>
      </c>
      <c r="G165" s="105">
        <f t="shared" si="3"/>
        <v>0.85251232198576532</v>
      </c>
      <c r="H165" s="70" t="s">
        <v>52</v>
      </c>
      <c r="I165" s="71" t="s">
        <v>44</v>
      </c>
      <c r="J165" s="106" t="s">
        <v>45</v>
      </c>
      <c r="K165" s="107" t="s">
        <v>46</v>
      </c>
      <c r="L165" s="108">
        <v>586.5017866666667</v>
      </c>
    </row>
    <row r="166" spans="1:12" ht="15" customHeight="1" x14ac:dyDescent="0.25">
      <c r="A166" s="52" t="s">
        <v>129</v>
      </c>
      <c r="B166" s="53">
        <v>42280</v>
      </c>
      <c r="C166" s="104" t="s">
        <v>49</v>
      </c>
      <c r="D166" s="55" t="s">
        <v>50</v>
      </c>
      <c r="E166" s="56" t="s">
        <v>6</v>
      </c>
      <c r="F166" s="57">
        <v>1500</v>
      </c>
      <c r="G166" s="105">
        <f t="shared" si="3"/>
        <v>2.5575369659572957</v>
      </c>
      <c r="H166" s="70" t="s">
        <v>51</v>
      </c>
      <c r="I166" s="71" t="s">
        <v>44</v>
      </c>
      <c r="J166" s="106" t="s">
        <v>45</v>
      </c>
      <c r="K166" s="107" t="s">
        <v>46</v>
      </c>
      <c r="L166" s="108">
        <v>586.5017866666667</v>
      </c>
    </row>
    <row r="167" spans="1:12" ht="15" customHeight="1" x14ac:dyDescent="0.25">
      <c r="A167" s="52" t="s">
        <v>129</v>
      </c>
      <c r="B167" s="61">
        <v>42104</v>
      </c>
      <c r="C167" s="104" t="s">
        <v>132</v>
      </c>
      <c r="D167" s="55" t="s">
        <v>131</v>
      </c>
      <c r="E167" s="56" t="s">
        <v>7</v>
      </c>
      <c r="F167" s="57">
        <v>9946.7099999999991</v>
      </c>
      <c r="G167" s="105">
        <f t="shared" si="3"/>
        <v>16.95938567643806</v>
      </c>
      <c r="H167" s="70" t="s">
        <v>54</v>
      </c>
      <c r="I167" s="71" t="s">
        <v>44</v>
      </c>
      <c r="J167" s="106" t="s">
        <v>45</v>
      </c>
      <c r="K167" s="107" t="s">
        <v>46</v>
      </c>
      <c r="L167" s="108">
        <v>586.5017866666667</v>
      </c>
    </row>
    <row r="168" spans="1:12" ht="15" customHeight="1" x14ac:dyDescent="0.25">
      <c r="A168" s="52" t="s">
        <v>129</v>
      </c>
      <c r="B168" s="61">
        <v>42104</v>
      </c>
      <c r="C168" s="104" t="s">
        <v>133</v>
      </c>
      <c r="D168" s="55" t="s">
        <v>131</v>
      </c>
      <c r="E168" s="56" t="s">
        <v>7</v>
      </c>
      <c r="F168" s="57">
        <v>5848.6</v>
      </c>
      <c r="G168" s="105">
        <f t="shared" si="3"/>
        <v>9.9720071327318944</v>
      </c>
      <c r="H168" s="70" t="s">
        <v>57</v>
      </c>
      <c r="I168" s="71" t="s">
        <v>44</v>
      </c>
      <c r="J168" s="106" t="s">
        <v>45</v>
      </c>
      <c r="K168" s="107" t="s">
        <v>46</v>
      </c>
      <c r="L168" s="108">
        <v>586.5017866666667</v>
      </c>
    </row>
    <row r="169" spans="1:12" ht="15" customHeight="1" x14ac:dyDescent="0.25">
      <c r="A169" s="52" t="s">
        <v>129</v>
      </c>
      <c r="B169" s="53">
        <v>42311</v>
      </c>
      <c r="C169" s="104" t="s">
        <v>49</v>
      </c>
      <c r="D169" s="55" t="s">
        <v>50</v>
      </c>
      <c r="E169" s="56" t="s">
        <v>6</v>
      </c>
      <c r="F169" s="57">
        <v>700</v>
      </c>
      <c r="G169" s="105">
        <f t="shared" si="3"/>
        <v>1.1935172507800715</v>
      </c>
      <c r="H169" s="70" t="s">
        <v>51</v>
      </c>
      <c r="I169" s="71" t="s">
        <v>44</v>
      </c>
      <c r="J169" s="106" t="s">
        <v>45</v>
      </c>
      <c r="K169" s="107" t="s">
        <v>46</v>
      </c>
      <c r="L169" s="108">
        <v>586.5017866666667</v>
      </c>
    </row>
    <row r="170" spans="1:12" ht="15" customHeight="1" x14ac:dyDescent="0.25">
      <c r="A170" s="52" t="s">
        <v>129</v>
      </c>
      <c r="B170" s="53">
        <v>42341</v>
      </c>
      <c r="C170" s="104" t="s">
        <v>49</v>
      </c>
      <c r="D170" s="55" t="s">
        <v>50</v>
      </c>
      <c r="E170" s="56" t="s">
        <v>6</v>
      </c>
      <c r="F170" s="57">
        <v>700</v>
      </c>
      <c r="G170" s="105">
        <f t="shared" si="3"/>
        <v>1.1935172507800715</v>
      </c>
      <c r="H170" s="70" t="s">
        <v>51</v>
      </c>
      <c r="I170" s="71" t="s">
        <v>44</v>
      </c>
      <c r="J170" s="106" t="s">
        <v>45</v>
      </c>
      <c r="K170" s="107" t="s">
        <v>46</v>
      </c>
      <c r="L170" s="108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04" t="s">
        <v>49</v>
      </c>
      <c r="D171" s="55" t="s">
        <v>50</v>
      </c>
      <c r="E171" s="56" t="s">
        <v>6</v>
      </c>
      <c r="F171" s="57">
        <v>1000</v>
      </c>
      <c r="G171" s="105">
        <f t="shared" si="3"/>
        <v>1.7050246439715306</v>
      </c>
      <c r="H171" s="70" t="s">
        <v>51</v>
      </c>
      <c r="I171" s="71" t="s">
        <v>44</v>
      </c>
      <c r="J171" s="106" t="s">
        <v>45</v>
      </c>
      <c r="K171" s="107" t="s">
        <v>46</v>
      </c>
      <c r="L171" s="108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04" t="s">
        <v>49</v>
      </c>
      <c r="D172" s="55" t="s">
        <v>50</v>
      </c>
      <c r="E172" s="56" t="s">
        <v>6</v>
      </c>
      <c r="F172" s="57">
        <v>1400</v>
      </c>
      <c r="G172" s="105">
        <f t="shared" si="3"/>
        <v>2.3870345015601431</v>
      </c>
      <c r="H172" s="70" t="s">
        <v>51</v>
      </c>
      <c r="I172" s="71" t="s">
        <v>44</v>
      </c>
      <c r="J172" s="106" t="s">
        <v>45</v>
      </c>
      <c r="K172" s="107" t="s">
        <v>46</v>
      </c>
      <c r="L172" s="108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04" t="s">
        <v>49</v>
      </c>
      <c r="D173" s="55" t="s">
        <v>50</v>
      </c>
      <c r="E173" s="56" t="s">
        <v>6</v>
      </c>
      <c r="F173" s="57">
        <v>1500</v>
      </c>
      <c r="G173" s="105">
        <f t="shared" si="3"/>
        <v>2.5575369659572957</v>
      </c>
      <c r="H173" s="70" t="s">
        <v>51</v>
      </c>
      <c r="I173" s="71" t="s">
        <v>44</v>
      </c>
      <c r="J173" s="106" t="s">
        <v>45</v>
      </c>
      <c r="K173" s="107" t="s">
        <v>46</v>
      </c>
      <c r="L173" s="108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04" t="s">
        <v>49</v>
      </c>
      <c r="D174" s="55" t="s">
        <v>50</v>
      </c>
      <c r="E174" s="56" t="s">
        <v>6</v>
      </c>
      <c r="F174" s="57">
        <v>700</v>
      </c>
      <c r="G174" s="105">
        <f t="shared" si="3"/>
        <v>1.1935172507800715</v>
      </c>
      <c r="H174" s="70" t="s">
        <v>51</v>
      </c>
      <c r="I174" s="71" t="s">
        <v>44</v>
      </c>
      <c r="J174" s="106" t="s">
        <v>45</v>
      </c>
      <c r="K174" s="107" t="s">
        <v>46</v>
      </c>
      <c r="L174" s="108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04" t="s">
        <v>49</v>
      </c>
      <c r="D175" s="55" t="s">
        <v>50</v>
      </c>
      <c r="E175" s="56" t="s">
        <v>6</v>
      </c>
      <c r="F175" s="57">
        <v>700</v>
      </c>
      <c r="G175" s="105">
        <f t="shared" si="3"/>
        <v>1.1935172507800715</v>
      </c>
      <c r="H175" s="70" t="s">
        <v>51</v>
      </c>
      <c r="I175" s="71" t="s">
        <v>44</v>
      </c>
      <c r="J175" s="106" t="s">
        <v>45</v>
      </c>
      <c r="K175" s="107" t="s">
        <v>46</v>
      </c>
      <c r="L175" s="108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04" t="s">
        <v>49</v>
      </c>
      <c r="D176" s="55" t="s">
        <v>50</v>
      </c>
      <c r="E176" s="56" t="s">
        <v>6</v>
      </c>
      <c r="F176" s="57">
        <v>1500</v>
      </c>
      <c r="G176" s="105">
        <f t="shared" si="3"/>
        <v>2.5575369659572957</v>
      </c>
      <c r="H176" s="70" t="s">
        <v>51</v>
      </c>
      <c r="I176" s="71" t="s">
        <v>44</v>
      </c>
      <c r="J176" s="106" t="s">
        <v>45</v>
      </c>
      <c r="K176" s="107" t="s">
        <v>46</v>
      </c>
      <c r="L176" s="108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04" t="s">
        <v>49</v>
      </c>
      <c r="D177" s="55" t="s">
        <v>50</v>
      </c>
      <c r="E177" s="56" t="s">
        <v>6</v>
      </c>
      <c r="F177" s="57">
        <v>700</v>
      </c>
      <c r="G177" s="105">
        <f t="shared" si="3"/>
        <v>1.1935172507800715</v>
      </c>
      <c r="H177" s="70" t="s">
        <v>51</v>
      </c>
      <c r="I177" s="71" t="s">
        <v>44</v>
      </c>
      <c r="J177" s="106" t="s">
        <v>45</v>
      </c>
      <c r="K177" s="107" t="s">
        <v>46</v>
      </c>
      <c r="L177" s="108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04" t="s">
        <v>49</v>
      </c>
      <c r="D178" s="55" t="s">
        <v>50</v>
      </c>
      <c r="E178" s="56" t="s">
        <v>6</v>
      </c>
      <c r="F178" s="57">
        <v>1500</v>
      </c>
      <c r="G178" s="105">
        <f t="shared" si="3"/>
        <v>2.5575369659572957</v>
      </c>
      <c r="H178" s="70" t="s">
        <v>51</v>
      </c>
      <c r="I178" s="71" t="s">
        <v>44</v>
      </c>
      <c r="J178" s="106" t="s">
        <v>45</v>
      </c>
      <c r="K178" s="107" t="s">
        <v>46</v>
      </c>
      <c r="L178" s="108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04" t="s">
        <v>49</v>
      </c>
      <c r="D179" s="55" t="s">
        <v>50</v>
      </c>
      <c r="E179" s="56" t="s">
        <v>6</v>
      </c>
      <c r="F179" s="57">
        <v>700</v>
      </c>
      <c r="G179" s="105">
        <f t="shared" si="3"/>
        <v>1.1935172507800715</v>
      </c>
      <c r="H179" s="70" t="s">
        <v>51</v>
      </c>
      <c r="I179" s="71" t="s">
        <v>44</v>
      </c>
      <c r="J179" s="106" t="s">
        <v>45</v>
      </c>
      <c r="K179" s="107" t="s">
        <v>46</v>
      </c>
      <c r="L179" s="108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04" t="s">
        <v>144</v>
      </c>
      <c r="D180" s="55" t="s">
        <v>83</v>
      </c>
      <c r="E180" s="56" t="s">
        <v>7</v>
      </c>
      <c r="F180" s="57">
        <v>12500</v>
      </c>
      <c r="G180" s="105">
        <f t="shared" si="3"/>
        <v>21.312808049644133</v>
      </c>
      <c r="H180" s="70" t="s">
        <v>58</v>
      </c>
      <c r="I180" s="71" t="s">
        <v>44</v>
      </c>
      <c r="J180" s="106" t="s">
        <v>45</v>
      </c>
      <c r="K180" s="107" t="s">
        <v>46</v>
      </c>
      <c r="L180" s="108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04" t="s">
        <v>49</v>
      </c>
      <c r="D181" s="55" t="s">
        <v>50</v>
      </c>
      <c r="E181" s="56" t="s">
        <v>6</v>
      </c>
      <c r="F181" s="57">
        <v>1850</v>
      </c>
      <c r="G181" s="105">
        <f t="shared" si="3"/>
        <v>3.1542955913473318</v>
      </c>
      <c r="H181" s="70" t="s">
        <v>51</v>
      </c>
      <c r="I181" s="71" t="s">
        <v>44</v>
      </c>
      <c r="J181" s="106" t="s">
        <v>45</v>
      </c>
      <c r="K181" s="107" t="s">
        <v>46</v>
      </c>
      <c r="L181" s="108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04" t="s">
        <v>49</v>
      </c>
      <c r="D182" s="55" t="s">
        <v>50</v>
      </c>
      <c r="E182" s="56" t="s">
        <v>6</v>
      </c>
      <c r="F182" s="57">
        <v>700</v>
      </c>
      <c r="G182" s="105">
        <f t="shared" si="3"/>
        <v>1.1935172507800715</v>
      </c>
      <c r="H182" s="70" t="s">
        <v>51</v>
      </c>
      <c r="I182" s="71" t="s">
        <v>44</v>
      </c>
      <c r="J182" s="106" t="s">
        <v>45</v>
      </c>
      <c r="K182" s="107" t="s">
        <v>46</v>
      </c>
      <c r="L182" s="108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04" t="s">
        <v>147</v>
      </c>
      <c r="D183" s="55" t="s">
        <v>83</v>
      </c>
      <c r="E183" s="56" t="s">
        <v>7</v>
      </c>
      <c r="F183" s="57">
        <v>8500</v>
      </c>
      <c r="G183" s="105">
        <f t="shared" si="3"/>
        <v>14.49270947375801</v>
      </c>
      <c r="H183" s="70" t="s">
        <v>59</v>
      </c>
      <c r="I183" s="71" t="s">
        <v>44</v>
      </c>
      <c r="J183" s="106" t="s">
        <v>45</v>
      </c>
      <c r="K183" s="107" t="s">
        <v>46</v>
      </c>
      <c r="L183" s="108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04" t="s">
        <v>49</v>
      </c>
      <c r="D184" s="55" t="s">
        <v>50</v>
      </c>
      <c r="E184" s="56" t="s">
        <v>6</v>
      </c>
      <c r="F184" s="57">
        <v>1600</v>
      </c>
      <c r="G184" s="105">
        <f t="shared" si="3"/>
        <v>2.7280394303544488</v>
      </c>
      <c r="H184" s="70" t="s">
        <v>51</v>
      </c>
      <c r="I184" s="71" t="s">
        <v>44</v>
      </c>
      <c r="J184" s="106" t="s">
        <v>45</v>
      </c>
      <c r="K184" s="107" t="s">
        <v>46</v>
      </c>
      <c r="L184" s="108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04" t="s">
        <v>49</v>
      </c>
      <c r="D185" s="55" t="s">
        <v>50</v>
      </c>
      <c r="E185" s="56" t="s">
        <v>6</v>
      </c>
      <c r="F185" s="57">
        <v>700</v>
      </c>
      <c r="G185" s="105">
        <f t="shared" si="3"/>
        <v>1.1935172507800715</v>
      </c>
      <c r="H185" s="70" t="s">
        <v>51</v>
      </c>
      <c r="I185" s="71" t="s">
        <v>44</v>
      </c>
      <c r="J185" s="106" t="s">
        <v>45</v>
      </c>
      <c r="K185" s="107" t="s">
        <v>46</v>
      </c>
      <c r="L185" s="108">
        <v>586.5017866666667</v>
      </c>
    </row>
    <row r="186" spans="1:12" ht="15" customHeight="1" x14ac:dyDescent="0.25">
      <c r="A186" s="52" t="s">
        <v>129</v>
      </c>
      <c r="B186" s="53">
        <v>42007</v>
      </c>
      <c r="C186" s="109" t="s">
        <v>94</v>
      </c>
      <c r="D186" s="55" t="s">
        <v>50</v>
      </c>
      <c r="E186" s="56" t="s">
        <v>81</v>
      </c>
      <c r="F186" s="57">
        <v>1000</v>
      </c>
      <c r="G186" s="105">
        <f t="shared" si="3"/>
        <v>1.7050246439715306</v>
      </c>
      <c r="H186" s="70" t="s">
        <v>104</v>
      </c>
      <c r="I186" s="71" t="s">
        <v>95</v>
      </c>
      <c r="J186" s="106" t="s">
        <v>45</v>
      </c>
      <c r="K186" s="107" t="s">
        <v>46</v>
      </c>
      <c r="L186" s="108">
        <v>586.5017866666667</v>
      </c>
    </row>
    <row r="187" spans="1:12" ht="15" customHeight="1" x14ac:dyDescent="0.25">
      <c r="A187" s="52" t="s">
        <v>129</v>
      </c>
      <c r="B187" s="53">
        <v>42038</v>
      </c>
      <c r="C187" s="109" t="s">
        <v>94</v>
      </c>
      <c r="D187" s="55" t="s">
        <v>50</v>
      </c>
      <c r="E187" s="56" t="s">
        <v>81</v>
      </c>
      <c r="F187" s="99">
        <v>1000</v>
      </c>
      <c r="G187" s="105">
        <f t="shared" si="3"/>
        <v>1.7050246439715306</v>
      </c>
      <c r="H187" s="70" t="s">
        <v>104</v>
      </c>
      <c r="I187" s="71" t="s">
        <v>95</v>
      </c>
      <c r="J187" s="106" t="s">
        <v>45</v>
      </c>
      <c r="K187" s="107" t="s">
        <v>46</v>
      </c>
      <c r="L187" s="108">
        <v>586.5017866666667</v>
      </c>
    </row>
    <row r="188" spans="1:12" ht="15" customHeight="1" x14ac:dyDescent="0.25">
      <c r="A188" s="52" t="s">
        <v>129</v>
      </c>
      <c r="B188" s="53">
        <v>42066</v>
      </c>
      <c r="C188" s="109" t="s">
        <v>94</v>
      </c>
      <c r="D188" s="55" t="s">
        <v>50</v>
      </c>
      <c r="E188" s="56" t="s">
        <v>81</v>
      </c>
      <c r="F188" s="57">
        <v>500</v>
      </c>
      <c r="G188" s="105">
        <f t="shared" si="3"/>
        <v>0.85251232198576532</v>
      </c>
      <c r="H188" s="70" t="s">
        <v>104</v>
      </c>
      <c r="I188" s="71" t="s">
        <v>95</v>
      </c>
      <c r="J188" s="106" t="s">
        <v>45</v>
      </c>
      <c r="K188" s="107" t="s">
        <v>46</v>
      </c>
      <c r="L188" s="108">
        <v>586.5017866666667</v>
      </c>
    </row>
    <row r="189" spans="1:12" ht="15" customHeight="1" x14ac:dyDescent="0.25">
      <c r="A189" s="52" t="s">
        <v>129</v>
      </c>
      <c r="B189" s="53">
        <v>42097</v>
      </c>
      <c r="C189" s="109" t="s">
        <v>94</v>
      </c>
      <c r="D189" s="55" t="s">
        <v>50</v>
      </c>
      <c r="E189" s="56" t="s">
        <v>81</v>
      </c>
      <c r="F189" s="57">
        <v>500</v>
      </c>
      <c r="G189" s="105">
        <f t="shared" si="3"/>
        <v>0.85251232198576532</v>
      </c>
      <c r="H189" s="70" t="s">
        <v>104</v>
      </c>
      <c r="I189" s="71" t="s">
        <v>95</v>
      </c>
      <c r="J189" s="106" t="s">
        <v>45</v>
      </c>
      <c r="K189" s="107" t="s">
        <v>46</v>
      </c>
      <c r="L189" s="108">
        <v>586.5017866666667</v>
      </c>
    </row>
    <row r="190" spans="1:12" ht="15" customHeight="1" x14ac:dyDescent="0.25">
      <c r="A190" s="52" t="s">
        <v>129</v>
      </c>
      <c r="B190" s="53">
        <v>42127</v>
      </c>
      <c r="C190" s="109" t="s">
        <v>94</v>
      </c>
      <c r="D190" s="55" t="s">
        <v>50</v>
      </c>
      <c r="E190" s="56" t="s">
        <v>81</v>
      </c>
      <c r="F190" s="57">
        <v>1000</v>
      </c>
      <c r="G190" s="105">
        <f t="shared" si="3"/>
        <v>1.7050246439715306</v>
      </c>
      <c r="H190" s="70" t="s">
        <v>104</v>
      </c>
      <c r="I190" s="71" t="s">
        <v>95</v>
      </c>
      <c r="J190" s="106" t="s">
        <v>45</v>
      </c>
      <c r="K190" s="107" t="s">
        <v>46</v>
      </c>
      <c r="L190" s="108">
        <v>586.5017866666667</v>
      </c>
    </row>
    <row r="191" spans="1:12" ht="15" customHeight="1" x14ac:dyDescent="0.25">
      <c r="A191" s="52" t="s">
        <v>129</v>
      </c>
      <c r="B191" s="53">
        <v>42158</v>
      </c>
      <c r="C191" s="109" t="s">
        <v>94</v>
      </c>
      <c r="D191" s="55" t="s">
        <v>50</v>
      </c>
      <c r="E191" s="56" t="s">
        <v>81</v>
      </c>
      <c r="F191" s="60">
        <v>1000</v>
      </c>
      <c r="G191" s="105">
        <f t="shared" si="3"/>
        <v>1.7050246439715306</v>
      </c>
      <c r="H191" s="70" t="s">
        <v>104</v>
      </c>
      <c r="I191" s="71" t="s">
        <v>95</v>
      </c>
      <c r="J191" s="106" t="s">
        <v>45</v>
      </c>
      <c r="K191" s="107" t="s">
        <v>46</v>
      </c>
      <c r="L191" s="108">
        <v>586.5017866666667</v>
      </c>
    </row>
    <row r="192" spans="1:12" ht="15" customHeight="1" x14ac:dyDescent="0.25">
      <c r="A192" s="52" t="s">
        <v>129</v>
      </c>
      <c r="B192" s="53">
        <v>42219</v>
      </c>
      <c r="C192" s="109" t="s">
        <v>94</v>
      </c>
      <c r="D192" s="55" t="s">
        <v>50</v>
      </c>
      <c r="E192" s="56" t="s">
        <v>81</v>
      </c>
      <c r="F192" s="57">
        <v>1400</v>
      </c>
      <c r="G192" s="105">
        <f t="shared" si="3"/>
        <v>2.3870345015601431</v>
      </c>
      <c r="H192" s="70" t="s">
        <v>104</v>
      </c>
      <c r="I192" s="71" t="s">
        <v>95</v>
      </c>
      <c r="J192" s="106" t="s">
        <v>45</v>
      </c>
      <c r="K192" s="107" t="s">
        <v>46</v>
      </c>
      <c r="L192" s="108">
        <v>586.5017866666667</v>
      </c>
    </row>
    <row r="193" spans="1:12" ht="15" customHeight="1" x14ac:dyDescent="0.25">
      <c r="A193" s="52" t="s">
        <v>129</v>
      </c>
      <c r="B193" s="61">
        <v>42102</v>
      </c>
      <c r="C193" s="104" t="s">
        <v>149</v>
      </c>
      <c r="D193" s="55" t="s">
        <v>150</v>
      </c>
      <c r="E193" s="56" t="s">
        <v>123</v>
      </c>
      <c r="F193" s="60">
        <v>500</v>
      </c>
      <c r="G193" s="105">
        <f t="shared" si="3"/>
        <v>0.85251232198576532</v>
      </c>
      <c r="H193" s="74" t="s">
        <v>151</v>
      </c>
      <c r="I193" s="71" t="s">
        <v>95</v>
      </c>
      <c r="J193" s="106" t="s">
        <v>45</v>
      </c>
      <c r="K193" s="107" t="s">
        <v>46</v>
      </c>
      <c r="L193" s="108">
        <v>586.5017866666667</v>
      </c>
    </row>
    <row r="194" spans="1:12" ht="15" customHeight="1" x14ac:dyDescent="0.25">
      <c r="A194" s="52" t="s">
        <v>129</v>
      </c>
      <c r="B194" s="61">
        <v>42102</v>
      </c>
      <c r="C194" s="104" t="s">
        <v>152</v>
      </c>
      <c r="D194" s="55" t="s">
        <v>150</v>
      </c>
      <c r="E194" s="56" t="s">
        <v>123</v>
      </c>
      <c r="F194" s="60">
        <v>3750</v>
      </c>
      <c r="G194" s="105">
        <f t="shared" si="3"/>
        <v>6.39384241489324</v>
      </c>
      <c r="H194" s="74" t="s">
        <v>153</v>
      </c>
      <c r="I194" s="71" t="s">
        <v>95</v>
      </c>
      <c r="J194" s="106" t="s">
        <v>45</v>
      </c>
      <c r="K194" s="107" t="s">
        <v>46</v>
      </c>
      <c r="L194" s="108">
        <v>586.5017866666667</v>
      </c>
    </row>
    <row r="195" spans="1:12" ht="15" customHeight="1" x14ac:dyDescent="0.25">
      <c r="A195" s="52" t="s">
        <v>129</v>
      </c>
      <c r="B195" s="61">
        <v>42102</v>
      </c>
      <c r="C195" s="104" t="s">
        <v>154</v>
      </c>
      <c r="D195" s="55" t="s">
        <v>150</v>
      </c>
      <c r="E195" s="56" t="s">
        <v>123</v>
      </c>
      <c r="F195" s="60">
        <v>2250</v>
      </c>
      <c r="G195" s="105">
        <f t="shared" si="3"/>
        <v>3.8363054489359438</v>
      </c>
      <c r="H195" s="74" t="s">
        <v>153</v>
      </c>
      <c r="I195" s="71" t="s">
        <v>95</v>
      </c>
      <c r="J195" s="106" t="s">
        <v>45</v>
      </c>
      <c r="K195" s="107" t="s">
        <v>46</v>
      </c>
      <c r="L195" s="108">
        <v>586.5017866666667</v>
      </c>
    </row>
    <row r="196" spans="1:12" ht="15" customHeight="1" x14ac:dyDescent="0.25">
      <c r="A196" s="52" t="s">
        <v>129</v>
      </c>
      <c r="B196" s="61">
        <v>42102</v>
      </c>
      <c r="C196" s="104" t="s">
        <v>155</v>
      </c>
      <c r="D196" s="55" t="s">
        <v>150</v>
      </c>
      <c r="E196" s="56" t="s">
        <v>123</v>
      </c>
      <c r="F196" s="60">
        <v>3000</v>
      </c>
      <c r="G196" s="105">
        <f t="shared" si="3"/>
        <v>5.1150739319145915</v>
      </c>
      <c r="H196" s="74" t="s">
        <v>153</v>
      </c>
      <c r="I196" s="71" t="s">
        <v>95</v>
      </c>
      <c r="J196" s="106" t="s">
        <v>45</v>
      </c>
      <c r="K196" s="107" t="s">
        <v>46</v>
      </c>
      <c r="L196" s="108">
        <v>586.5017866666667</v>
      </c>
    </row>
    <row r="197" spans="1:12" ht="15" customHeight="1" x14ac:dyDescent="0.25">
      <c r="A197" s="52" t="s">
        <v>129</v>
      </c>
      <c r="B197" s="61">
        <v>42102</v>
      </c>
      <c r="C197" s="104" t="s">
        <v>156</v>
      </c>
      <c r="D197" s="55" t="s">
        <v>150</v>
      </c>
      <c r="E197" s="56" t="s">
        <v>123</v>
      </c>
      <c r="F197" s="60">
        <v>750</v>
      </c>
      <c r="G197" s="105">
        <f t="shared" si="3"/>
        <v>1.2787684829786479</v>
      </c>
      <c r="H197" s="74" t="s">
        <v>153</v>
      </c>
      <c r="I197" s="71" t="s">
        <v>95</v>
      </c>
      <c r="J197" s="106" t="s">
        <v>45</v>
      </c>
      <c r="K197" s="107" t="s">
        <v>46</v>
      </c>
      <c r="L197" s="108">
        <v>586.5017866666667</v>
      </c>
    </row>
    <row r="198" spans="1:12" ht="15" customHeight="1" x14ac:dyDescent="0.25">
      <c r="A198" s="52" t="s">
        <v>129</v>
      </c>
      <c r="B198" s="61">
        <v>42102</v>
      </c>
      <c r="C198" s="104" t="s">
        <v>157</v>
      </c>
      <c r="D198" s="55" t="s">
        <v>150</v>
      </c>
      <c r="E198" s="56" t="s">
        <v>123</v>
      </c>
      <c r="F198" s="60">
        <v>4000</v>
      </c>
      <c r="G198" s="105">
        <f t="shared" ref="G198:G261" si="4">F198/L198</f>
        <v>6.8200985758861226</v>
      </c>
      <c r="H198" s="74" t="s">
        <v>158</v>
      </c>
      <c r="I198" s="71" t="s">
        <v>95</v>
      </c>
      <c r="J198" s="106" t="s">
        <v>45</v>
      </c>
      <c r="K198" s="107" t="s">
        <v>46</v>
      </c>
      <c r="L198" s="108">
        <v>586.5017866666667</v>
      </c>
    </row>
    <row r="199" spans="1:12" ht="15" customHeight="1" x14ac:dyDescent="0.25">
      <c r="A199" s="52" t="s">
        <v>129</v>
      </c>
      <c r="B199" s="61">
        <v>42102</v>
      </c>
      <c r="C199" s="104" t="s">
        <v>159</v>
      </c>
      <c r="D199" s="55" t="s">
        <v>150</v>
      </c>
      <c r="E199" s="56" t="s">
        <v>123</v>
      </c>
      <c r="F199" s="60">
        <v>1500</v>
      </c>
      <c r="G199" s="105">
        <f t="shared" si="4"/>
        <v>2.5575369659572957</v>
      </c>
      <c r="H199" s="74" t="s">
        <v>160</v>
      </c>
      <c r="I199" s="71" t="s">
        <v>95</v>
      </c>
      <c r="J199" s="106" t="s">
        <v>45</v>
      </c>
      <c r="K199" s="107" t="s">
        <v>46</v>
      </c>
      <c r="L199" s="108">
        <v>586.5017866666667</v>
      </c>
    </row>
    <row r="200" spans="1:12" ht="15" customHeight="1" x14ac:dyDescent="0.25">
      <c r="A200" s="52" t="s">
        <v>129</v>
      </c>
      <c r="B200" s="53">
        <v>42250</v>
      </c>
      <c r="C200" s="109" t="s">
        <v>94</v>
      </c>
      <c r="D200" s="55" t="s">
        <v>50</v>
      </c>
      <c r="E200" s="56" t="s">
        <v>81</v>
      </c>
      <c r="F200" s="57">
        <v>1500</v>
      </c>
      <c r="G200" s="105">
        <f t="shared" si="4"/>
        <v>2.5575369659572957</v>
      </c>
      <c r="H200" s="70" t="s">
        <v>104</v>
      </c>
      <c r="I200" s="71" t="s">
        <v>95</v>
      </c>
      <c r="J200" s="106" t="s">
        <v>45</v>
      </c>
      <c r="K200" s="107" t="s">
        <v>46</v>
      </c>
      <c r="L200" s="108">
        <v>586.5017866666667</v>
      </c>
    </row>
    <row r="201" spans="1:12" ht="15" customHeight="1" x14ac:dyDescent="0.25">
      <c r="A201" s="52" t="s">
        <v>129</v>
      </c>
      <c r="B201" s="53">
        <v>42280</v>
      </c>
      <c r="C201" s="109" t="s">
        <v>94</v>
      </c>
      <c r="D201" s="55" t="s">
        <v>50</v>
      </c>
      <c r="E201" s="56" t="s">
        <v>81</v>
      </c>
      <c r="F201" s="57">
        <v>1400</v>
      </c>
      <c r="G201" s="105">
        <f t="shared" si="4"/>
        <v>2.3870345015601431</v>
      </c>
      <c r="H201" s="70" t="s">
        <v>104</v>
      </c>
      <c r="I201" s="71" t="s">
        <v>95</v>
      </c>
      <c r="J201" s="106" t="s">
        <v>45</v>
      </c>
      <c r="K201" s="107" t="s">
        <v>46</v>
      </c>
      <c r="L201" s="108">
        <v>586.5017866666667</v>
      </c>
    </row>
    <row r="202" spans="1:12" ht="15" customHeight="1" x14ac:dyDescent="0.25">
      <c r="A202" s="52" t="s">
        <v>129</v>
      </c>
      <c r="B202" s="53">
        <v>42311</v>
      </c>
      <c r="C202" s="109" t="s">
        <v>94</v>
      </c>
      <c r="D202" s="55" t="s">
        <v>50</v>
      </c>
      <c r="E202" s="56" t="s">
        <v>81</v>
      </c>
      <c r="F202" s="57">
        <v>1400</v>
      </c>
      <c r="G202" s="105">
        <f t="shared" si="4"/>
        <v>2.3870345015601431</v>
      </c>
      <c r="H202" s="70" t="s">
        <v>104</v>
      </c>
      <c r="I202" s="71" t="s">
        <v>95</v>
      </c>
      <c r="J202" s="106" t="s">
        <v>45</v>
      </c>
      <c r="K202" s="107" t="s">
        <v>46</v>
      </c>
      <c r="L202" s="108">
        <v>586.5017866666667</v>
      </c>
    </row>
    <row r="203" spans="1:12" ht="15" customHeight="1" x14ac:dyDescent="0.25">
      <c r="A203" s="52" t="s">
        <v>129</v>
      </c>
      <c r="B203" s="53">
        <v>42341</v>
      </c>
      <c r="C203" s="109" t="s">
        <v>94</v>
      </c>
      <c r="D203" s="55" t="s">
        <v>50</v>
      </c>
      <c r="E203" s="56" t="s">
        <v>81</v>
      </c>
      <c r="F203" s="57">
        <v>900</v>
      </c>
      <c r="G203" s="105">
        <f t="shared" si="4"/>
        <v>1.5345221795743775</v>
      </c>
      <c r="H203" s="70" t="s">
        <v>104</v>
      </c>
      <c r="I203" s="71" t="s">
        <v>95</v>
      </c>
      <c r="J203" s="106" t="s">
        <v>45</v>
      </c>
      <c r="K203" s="107" t="s">
        <v>46</v>
      </c>
      <c r="L203" s="108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09" t="s">
        <v>94</v>
      </c>
      <c r="D204" s="55" t="s">
        <v>50</v>
      </c>
      <c r="E204" s="56" t="s">
        <v>81</v>
      </c>
      <c r="F204" s="57">
        <v>900</v>
      </c>
      <c r="G204" s="105">
        <f t="shared" si="4"/>
        <v>1.5345221795743775</v>
      </c>
      <c r="H204" s="70" t="s">
        <v>104</v>
      </c>
      <c r="I204" s="71" t="s">
        <v>95</v>
      </c>
      <c r="J204" s="106" t="s">
        <v>45</v>
      </c>
      <c r="K204" s="107" t="s">
        <v>46</v>
      </c>
      <c r="L204" s="108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09" t="s">
        <v>94</v>
      </c>
      <c r="D205" s="55" t="s">
        <v>50</v>
      </c>
      <c r="E205" s="56" t="s">
        <v>81</v>
      </c>
      <c r="F205" s="57">
        <v>900</v>
      </c>
      <c r="G205" s="105">
        <f t="shared" si="4"/>
        <v>1.5345221795743775</v>
      </c>
      <c r="H205" s="70" t="s">
        <v>104</v>
      </c>
      <c r="I205" s="71" t="s">
        <v>95</v>
      </c>
      <c r="J205" s="106" t="s">
        <v>45</v>
      </c>
      <c r="K205" s="107" t="s">
        <v>46</v>
      </c>
      <c r="L205" s="108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09" t="s">
        <v>94</v>
      </c>
      <c r="D206" s="55" t="s">
        <v>50</v>
      </c>
      <c r="E206" s="56" t="s">
        <v>81</v>
      </c>
      <c r="F206" s="57">
        <v>1400</v>
      </c>
      <c r="G206" s="105">
        <f t="shared" si="4"/>
        <v>2.3870345015601431</v>
      </c>
      <c r="H206" s="70" t="s">
        <v>104</v>
      </c>
      <c r="I206" s="71" t="s">
        <v>95</v>
      </c>
      <c r="J206" s="106" t="s">
        <v>45</v>
      </c>
      <c r="K206" s="107" t="s">
        <v>46</v>
      </c>
      <c r="L206" s="108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09" t="s">
        <v>94</v>
      </c>
      <c r="D207" s="55" t="s">
        <v>50</v>
      </c>
      <c r="E207" s="56" t="s">
        <v>81</v>
      </c>
      <c r="F207" s="60">
        <v>900</v>
      </c>
      <c r="G207" s="105">
        <f t="shared" si="4"/>
        <v>1.5345221795743775</v>
      </c>
      <c r="H207" s="74" t="s">
        <v>104</v>
      </c>
      <c r="I207" s="71" t="s">
        <v>95</v>
      </c>
      <c r="J207" s="106" t="s">
        <v>45</v>
      </c>
      <c r="K207" s="107" t="s">
        <v>46</v>
      </c>
      <c r="L207" s="108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09" t="s">
        <v>94</v>
      </c>
      <c r="D208" s="55" t="s">
        <v>50</v>
      </c>
      <c r="E208" s="56" t="s">
        <v>81</v>
      </c>
      <c r="F208" s="60">
        <v>1400</v>
      </c>
      <c r="G208" s="105">
        <f t="shared" si="4"/>
        <v>2.3870345015601431</v>
      </c>
      <c r="H208" s="74" t="s">
        <v>104</v>
      </c>
      <c r="I208" s="71" t="s">
        <v>95</v>
      </c>
      <c r="J208" s="106" t="s">
        <v>45</v>
      </c>
      <c r="K208" s="107" t="s">
        <v>46</v>
      </c>
      <c r="L208" s="108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09" t="s">
        <v>94</v>
      </c>
      <c r="D209" s="55" t="s">
        <v>50</v>
      </c>
      <c r="E209" s="56" t="s">
        <v>81</v>
      </c>
      <c r="F209" s="60">
        <v>900</v>
      </c>
      <c r="G209" s="105">
        <f t="shared" si="4"/>
        <v>1.5345221795743775</v>
      </c>
      <c r="H209" s="74" t="s">
        <v>104</v>
      </c>
      <c r="I209" s="71" t="s">
        <v>95</v>
      </c>
      <c r="J209" s="106" t="s">
        <v>45</v>
      </c>
      <c r="K209" s="107" t="s">
        <v>46</v>
      </c>
      <c r="L209" s="108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09" t="s">
        <v>94</v>
      </c>
      <c r="D210" s="55" t="s">
        <v>50</v>
      </c>
      <c r="E210" s="56" t="s">
        <v>81</v>
      </c>
      <c r="F210" s="60">
        <v>1200</v>
      </c>
      <c r="G210" s="105">
        <f t="shared" si="4"/>
        <v>2.0460295727658369</v>
      </c>
      <c r="H210" s="74" t="s">
        <v>104</v>
      </c>
      <c r="I210" s="71" t="s">
        <v>95</v>
      </c>
      <c r="J210" s="106" t="s">
        <v>45</v>
      </c>
      <c r="K210" s="107" t="s">
        <v>46</v>
      </c>
      <c r="L210" s="108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09" t="s">
        <v>94</v>
      </c>
      <c r="D211" s="55" t="s">
        <v>50</v>
      </c>
      <c r="E211" s="56" t="s">
        <v>81</v>
      </c>
      <c r="F211" s="60">
        <v>900</v>
      </c>
      <c r="G211" s="105">
        <f t="shared" si="4"/>
        <v>1.5345221795743775</v>
      </c>
      <c r="H211" s="74" t="s">
        <v>104</v>
      </c>
      <c r="I211" s="71" t="s">
        <v>95</v>
      </c>
      <c r="J211" s="106" t="s">
        <v>45</v>
      </c>
      <c r="K211" s="107" t="s">
        <v>46</v>
      </c>
      <c r="L211" s="108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09" t="s">
        <v>94</v>
      </c>
      <c r="D212" s="55" t="s">
        <v>50</v>
      </c>
      <c r="E212" s="56" t="s">
        <v>81</v>
      </c>
      <c r="F212" s="60">
        <v>1400</v>
      </c>
      <c r="G212" s="105">
        <f t="shared" si="4"/>
        <v>2.3870345015601431</v>
      </c>
      <c r="H212" s="74" t="s">
        <v>104</v>
      </c>
      <c r="I212" s="71" t="s">
        <v>95</v>
      </c>
      <c r="J212" s="106" t="s">
        <v>45</v>
      </c>
      <c r="K212" s="107" t="s">
        <v>46</v>
      </c>
      <c r="L212" s="108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09" t="s">
        <v>94</v>
      </c>
      <c r="D213" s="55" t="s">
        <v>50</v>
      </c>
      <c r="E213" s="56" t="s">
        <v>81</v>
      </c>
      <c r="F213" s="60">
        <v>1400</v>
      </c>
      <c r="G213" s="105">
        <f t="shared" si="4"/>
        <v>2.3870345015601431</v>
      </c>
      <c r="H213" s="74" t="s">
        <v>104</v>
      </c>
      <c r="I213" s="71" t="s">
        <v>95</v>
      </c>
      <c r="J213" s="106" t="s">
        <v>45</v>
      </c>
      <c r="K213" s="107" t="s">
        <v>46</v>
      </c>
      <c r="L213" s="108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09" t="s">
        <v>94</v>
      </c>
      <c r="D214" s="55" t="s">
        <v>50</v>
      </c>
      <c r="E214" s="56" t="s">
        <v>81</v>
      </c>
      <c r="F214" s="60">
        <v>900</v>
      </c>
      <c r="G214" s="105">
        <f t="shared" si="4"/>
        <v>1.5345221795743775</v>
      </c>
      <c r="H214" s="74" t="s">
        <v>104</v>
      </c>
      <c r="I214" s="71" t="s">
        <v>95</v>
      </c>
      <c r="J214" s="106" t="s">
        <v>45</v>
      </c>
      <c r="K214" s="107" t="s">
        <v>46</v>
      </c>
      <c r="L214" s="108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09" t="s">
        <v>94</v>
      </c>
      <c r="D215" s="55" t="s">
        <v>50</v>
      </c>
      <c r="E215" s="56" t="s">
        <v>81</v>
      </c>
      <c r="F215" s="60">
        <v>900</v>
      </c>
      <c r="G215" s="105">
        <f t="shared" si="4"/>
        <v>1.5345221795743775</v>
      </c>
      <c r="H215" s="74" t="s">
        <v>104</v>
      </c>
      <c r="I215" s="71" t="s">
        <v>95</v>
      </c>
      <c r="J215" s="106" t="s">
        <v>45</v>
      </c>
      <c r="K215" s="107" t="s">
        <v>46</v>
      </c>
      <c r="L215" s="108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09" t="s">
        <v>94</v>
      </c>
      <c r="D216" s="55" t="s">
        <v>50</v>
      </c>
      <c r="E216" s="56" t="s">
        <v>81</v>
      </c>
      <c r="F216" s="60">
        <v>900</v>
      </c>
      <c r="G216" s="105">
        <f t="shared" si="4"/>
        <v>1.5345221795743775</v>
      </c>
      <c r="H216" s="74" t="s">
        <v>104</v>
      </c>
      <c r="I216" s="71" t="s">
        <v>95</v>
      </c>
      <c r="J216" s="106" t="s">
        <v>45</v>
      </c>
      <c r="K216" s="107" t="s">
        <v>46</v>
      </c>
      <c r="L216" s="108">
        <v>586.5017866666667</v>
      </c>
    </row>
    <row r="217" spans="1:12" ht="15" customHeight="1" x14ac:dyDescent="0.25">
      <c r="A217" s="52" t="s">
        <v>129</v>
      </c>
      <c r="B217" s="61">
        <v>42095</v>
      </c>
      <c r="C217" s="95" t="s">
        <v>9</v>
      </c>
      <c r="D217" s="55" t="s">
        <v>25</v>
      </c>
      <c r="E217" s="56" t="s">
        <v>43</v>
      </c>
      <c r="F217" s="57">
        <v>2500</v>
      </c>
      <c r="G217" s="105">
        <f t="shared" si="4"/>
        <v>4.2625616099288264</v>
      </c>
      <c r="H217" s="70" t="s">
        <v>32</v>
      </c>
      <c r="I217" s="71" t="s">
        <v>95</v>
      </c>
      <c r="J217" s="106" t="s">
        <v>45</v>
      </c>
      <c r="K217" s="107" t="s">
        <v>46</v>
      </c>
      <c r="L217" s="108">
        <v>586.5017866666667</v>
      </c>
    </row>
    <row r="218" spans="1:12" ht="15" customHeight="1" x14ac:dyDescent="0.25">
      <c r="A218" s="52" t="s">
        <v>129</v>
      </c>
      <c r="B218" s="61">
        <v>42095</v>
      </c>
      <c r="C218" s="95" t="s">
        <v>9</v>
      </c>
      <c r="D218" s="55" t="s">
        <v>25</v>
      </c>
      <c r="E218" s="56" t="s">
        <v>6</v>
      </c>
      <c r="F218" s="57">
        <v>5000</v>
      </c>
      <c r="G218" s="105">
        <f t="shared" si="4"/>
        <v>8.5251232198576528</v>
      </c>
      <c r="H218" s="70" t="s">
        <v>33</v>
      </c>
      <c r="I218" s="71" t="s">
        <v>44</v>
      </c>
      <c r="J218" s="106" t="s">
        <v>45</v>
      </c>
      <c r="K218" s="107" t="s">
        <v>46</v>
      </c>
      <c r="L218" s="108">
        <v>586.5017866666667</v>
      </c>
    </row>
    <row r="219" spans="1:12" ht="15" customHeight="1" x14ac:dyDescent="0.25">
      <c r="A219" s="52" t="s">
        <v>129</v>
      </c>
      <c r="B219" s="61">
        <v>42095</v>
      </c>
      <c r="C219" s="95" t="s">
        <v>9</v>
      </c>
      <c r="D219" s="55" t="s">
        <v>25</v>
      </c>
      <c r="E219" s="56" t="s">
        <v>6</v>
      </c>
      <c r="F219" s="57">
        <v>2500</v>
      </c>
      <c r="G219" s="105">
        <f t="shared" si="4"/>
        <v>4.2625616099288264</v>
      </c>
      <c r="H219" s="70" t="s">
        <v>34</v>
      </c>
      <c r="I219" s="71" t="s">
        <v>95</v>
      </c>
      <c r="J219" s="106" t="s">
        <v>45</v>
      </c>
      <c r="K219" s="107" t="s">
        <v>46</v>
      </c>
      <c r="L219" s="108">
        <v>586.5017866666667</v>
      </c>
    </row>
    <row r="220" spans="1:12" ht="15" customHeight="1" x14ac:dyDescent="0.25">
      <c r="A220" s="52" t="s">
        <v>129</v>
      </c>
      <c r="B220" s="61">
        <v>42095</v>
      </c>
      <c r="C220" s="97" t="s">
        <v>80</v>
      </c>
      <c r="D220" s="80" t="s">
        <v>47</v>
      </c>
      <c r="E220" s="56" t="s">
        <v>81</v>
      </c>
      <c r="F220" s="63">
        <v>10000</v>
      </c>
      <c r="G220" s="105">
        <f t="shared" si="4"/>
        <v>17.050246439715306</v>
      </c>
      <c r="H220" s="70" t="s">
        <v>35</v>
      </c>
      <c r="I220" s="71" t="s">
        <v>44</v>
      </c>
      <c r="J220" s="106" t="s">
        <v>45</v>
      </c>
      <c r="K220" s="107" t="s">
        <v>46</v>
      </c>
      <c r="L220" s="108">
        <v>586.5017866666667</v>
      </c>
    </row>
    <row r="221" spans="1:12" ht="15" customHeight="1" x14ac:dyDescent="0.25">
      <c r="A221" s="52" t="s">
        <v>129</v>
      </c>
      <c r="B221" s="61">
        <v>42101</v>
      </c>
      <c r="C221" s="95" t="s">
        <v>9</v>
      </c>
      <c r="D221" s="55" t="s">
        <v>25</v>
      </c>
      <c r="E221" s="56" t="s">
        <v>43</v>
      </c>
      <c r="F221" s="57">
        <v>2500</v>
      </c>
      <c r="G221" s="105">
        <f t="shared" si="4"/>
        <v>4.2625616099288264</v>
      </c>
      <c r="H221" s="70" t="s">
        <v>48</v>
      </c>
      <c r="I221" s="71" t="s">
        <v>95</v>
      </c>
      <c r="J221" s="106" t="s">
        <v>45</v>
      </c>
      <c r="K221" s="107" t="s">
        <v>46</v>
      </c>
      <c r="L221" s="108">
        <v>586.5017866666667</v>
      </c>
    </row>
    <row r="222" spans="1:12" ht="15" customHeight="1" x14ac:dyDescent="0.25">
      <c r="A222" s="52" t="s">
        <v>129</v>
      </c>
      <c r="B222" s="61">
        <v>42101</v>
      </c>
      <c r="C222" s="95" t="s">
        <v>9</v>
      </c>
      <c r="D222" s="55" t="s">
        <v>25</v>
      </c>
      <c r="E222" s="56" t="s">
        <v>6</v>
      </c>
      <c r="F222" s="57">
        <v>5000</v>
      </c>
      <c r="G222" s="105">
        <f t="shared" si="4"/>
        <v>8.5251232198576528</v>
      </c>
      <c r="H222" s="70" t="s">
        <v>36</v>
      </c>
      <c r="I222" s="71" t="s">
        <v>44</v>
      </c>
      <c r="J222" s="106" t="s">
        <v>45</v>
      </c>
      <c r="K222" s="107" t="s">
        <v>46</v>
      </c>
      <c r="L222" s="108">
        <v>586.5017866666667</v>
      </c>
    </row>
    <row r="223" spans="1:12" ht="15" customHeight="1" x14ac:dyDescent="0.25">
      <c r="A223" s="52" t="s">
        <v>129</v>
      </c>
      <c r="B223" s="61">
        <v>42101</v>
      </c>
      <c r="C223" s="95" t="s">
        <v>9</v>
      </c>
      <c r="D223" s="55" t="s">
        <v>25</v>
      </c>
      <c r="E223" s="56" t="s">
        <v>81</v>
      </c>
      <c r="F223" s="57">
        <v>2500</v>
      </c>
      <c r="G223" s="105">
        <f t="shared" si="4"/>
        <v>4.2625616099288264</v>
      </c>
      <c r="H223" s="70" t="s">
        <v>37</v>
      </c>
      <c r="I223" s="71" t="s">
        <v>95</v>
      </c>
      <c r="J223" s="106" t="s">
        <v>45</v>
      </c>
      <c r="K223" s="107" t="s">
        <v>46</v>
      </c>
      <c r="L223" s="108">
        <v>586.5017866666667</v>
      </c>
    </row>
    <row r="224" spans="1:12" ht="15" customHeight="1" x14ac:dyDescent="0.25">
      <c r="A224" s="52" t="s">
        <v>129</v>
      </c>
      <c r="B224" s="61">
        <v>42108</v>
      </c>
      <c r="C224" s="95" t="s">
        <v>9</v>
      </c>
      <c r="D224" s="55" t="s">
        <v>25</v>
      </c>
      <c r="E224" s="56" t="s">
        <v>43</v>
      </c>
      <c r="F224" s="60">
        <v>2500</v>
      </c>
      <c r="G224" s="105">
        <f t="shared" si="4"/>
        <v>4.2625616099288264</v>
      </c>
      <c r="H224" s="70" t="s">
        <v>38</v>
      </c>
      <c r="I224" s="71" t="s">
        <v>95</v>
      </c>
      <c r="J224" s="106" t="s">
        <v>45</v>
      </c>
      <c r="K224" s="107" t="s">
        <v>46</v>
      </c>
      <c r="L224" s="108">
        <v>586.5017866666667</v>
      </c>
    </row>
    <row r="225" spans="1:12" ht="15" customHeight="1" x14ac:dyDescent="0.25">
      <c r="A225" s="52" t="s">
        <v>129</v>
      </c>
      <c r="B225" s="61">
        <v>42108</v>
      </c>
      <c r="C225" s="95" t="s">
        <v>9</v>
      </c>
      <c r="D225" s="55" t="s">
        <v>25</v>
      </c>
      <c r="E225" s="56" t="s">
        <v>6</v>
      </c>
      <c r="F225" s="57">
        <v>5000</v>
      </c>
      <c r="G225" s="105">
        <f t="shared" si="4"/>
        <v>8.5251232198576528</v>
      </c>
      <c r="H225" s="70" t="s">
        <v>39</v>
      </c>
      <c r="I225" s="71" t="s">
        <v>44</v>
      </c>
      <c r="J225" s="106" t="s">
        <v>45</v>
      </c>
      <c r="K225" s="107" t="s">
        <v>46</v>
      </c>
      <c r="L225" s="108">
        <v>586.5017866666667</v>
      </c>
    </row>
    <row r="226" spans="1:12" ht="15" customHeight="1" x14ac:dyDescent="0.25">
      <c r="A226" s="52" t="s">
        <v>129</v>
      </c>
      <c r="B226" s="61">
        <v>42108</v>
      </c>
      <c r="C226" s="95" t="s">
        <v>9</v>
      </c>
      <c r="D226" s="55" t="s">
        <v>25</v>
      </c>
      <c r="E226" s="56" t="s">
        <v>81</v>
      </c>
      <c r="F226" s="57">
        <v>2000</v>
      </c>
      <c r="G226" s="105">
        <f t="shared" si="4"/>
        <v>3.4100492879430613</v>
      </c>
      <c r="H226" s="70" t="s">
        <v>40</v>
      </c>
      <c r="I226" s="71" t="s">
        <v>95</v>
      </c>
      <c r="J226" s="106" t="s">
        <v>45</v>
      </c>
      <c r="K226" s="107" t="s">
        <v>46</v>
      </c>
      <c r="L226" s="108">
        <v>586.5017866666667</v>
      </c>
    </row>
    <row r="227" spans="1:12" ht="15" customHeight="1" x14ac:dyDescent="0.25">
      <c r="A227" s="52" t="s">
        <v>129</v>
      </c>
      <c r="B227" s="61">
        <v>42108</v>
      </c>
      <c r="C227" s="95" t="s">
        <v>9</v>
      </c>
      <c r="D227" s="55" t="s">
        <v>25</v>
      </c>
      <c r="E227" s="56" t="s">
        <v>43</v>
      </c>
      <c r="F227" s="57">
        <v>5000</v>
      </c>
      <c r="G227" s="105">
        <f t="shared" si="4"/>
        <v>8.5251232198576528</v>
      </c>
      <c r="H227" s="70" t="s">
        <v>96</v>
      </c>
      <c r="I227" s="71" t="s">
        <v>95</v>
      </c>
      <c r="J227" s="106" t="s">
        <v>45</v>
      </c>
      <c r="K227" s="107" t="s">
        <v>46</v>
      </c>
      <c r="L227" s="108">
        <v>586.5017866666667</v>
      </c>
    </row>
    <row r="228" spans="1:12" ht="15" customHeight="1" x14ac:dyDescent="0.25">
      <c r="A228" s="52" t="s">
        <v>129</v>
      </c>
      <c r="B228" s="61">
        <v>42115</v>
      </c>
      <c r="C228" s="95" t="s">
        <v>9</v>
      </c>
      <c r="D228" s="55" t="s">
        <v>25</v>
      </c>
      <c r="E228" s="56" t="s">
        <v>43</v>
      </c>
      <c r="F228" s="57">
        <v>2500</v>
      </c>
      <c r="G228" s="105">
        <f t="shared" si="4"/>
        <v>4.2625616099288264</v>
      </c>
      <c r="H228" s="70" t="s">
        <v>97</v>
      </c>
      <c r="I228" s="71" t="s">
        <v>95</v>
      </c>
      <c r="J228" s="106" t="s">
        <v>45</v>
      </c>
      <c r="K228" s="107" t="s">
        <v>46</v>
      </c>
      <c r="L228" s="108">
        <v>586.5017866666667</v>
      </c>
    </row>
    <row r="229" spans="1:12" ht="15" customHeight="1" x14ac:dyDescent="0.25">
      <c r="A229" s="52" t="s">
        <v>170</v>
      </c>
      <c r="B229" s="61">
        <v>42008</v>
      </c>
      <c r="C229" s="95" t="s">
        <v>171</v>
      </c>
      <c r="D229" s="55" t="s">
        <v>8</v>
      </c>
      <c r="E229" s="56" t="s">
        <v>6</v>
      </c>
      <c r="F229" s="57">
        <v>30000</v>
      </c>
      <c r="G229" s="105">
        <f t="shared" si="4"/>
        <v>51.15073931914592</v>
      </c>
      <c r="H229" s="70" t="s">
        <v>51</v>
      </c>
      <c r="I229" s="71" t="s">
        <v>44</v>
      </c>
      <c r="J229" s="106" t="s">
        <v>45</v>
      </c>
      <c r="K229" s="107" t="s">
        <v>46</v>
      </c>
      <c r="L229" s="108">
        <v>586.5017866666667</v>
      </c>
    </row>
    <row r="230" spans="1:12" ht="15" customHeight="1" x14ac:dyDescent="0.25">
      <c r="A230" s="52" t="s">
        <v>170</v>
      </c>
      <c r="B230" s="61">
        <v>42039</v>
      </c>
      <c r="C230" s="95" t="s">
        <v>49</v>
      </c>
      <c r="D230" s="55" t="s">
        <v>50</v>
      </c>
      <c r="E230" s="56" t="s">
        <v>6</v>
      </c>
      <c r="F230" s="57">
        <v>700</v>
      </c>
      <c r="G230" s="105">
        <f t="shared" si="4"/>
        <v>1.1935172507800715</v>
      </c>
      <c r="H230" s="70" t="s">
        <v>51</v>
      </c>
      <c r="I230" s="71" t="s">
        <v>44</v>
      </c>
      <c r="J230" s="106" t="s">
        <v>45</v>
      </c>
      <c r="K230" s="107" t="s">
        <v>46</v>
      </c>
      <c r="L230" s="108">
        <v>586.5017866666667</v>
      </c>
    </row>
    <row r="231" spans="1:12" ht="15" customHeight="1" x14ac:dyDescent="0.25">
      <c r="A231" s="52" t="s">
        <v>170</v>
      </c>
      <c r="B231" s="61">
        <v>42067</v>
      </c>
      <c r="C231" s="95" t="s">
        <v>49</v>
      </c>
      <c r="D231" s="55" t="s">
        <v>50</v>
      </c>
      <c r="E231" s="56" t="s">
        <v>6</v>
      </c>
      <c r="F231" s="57">
        <v>700</v>
      </c>
      <c r="G231" s="105">
        <f t="shared" si="4"/>
        <v>1.1935172507800715</v>
      </c>
      <c r="H231" s="70" t="s">
        <v>51</v>
      </c>
      <c r="I231" s="71" t="s">
        <v>44</v>
      </c>
      <c r="J231" s="106" t="s">
        <v>45</v>
      </c>
      <c r="K231" s="107" t="s">
        <v>46</v>
      </c>
      <c r="L231" s="108">
        <v>586.5017866666667</v>
      </c>
    </row>
    <row r="232" spans="1:12" ht="15" customHeight="1" x14ac:dyDescent="0.25">
      <c r="A232" s="52" t="s">
        <v>170</v>
      </c>
      <c r="B232" s="61">
        <v>42159</v>
      </c>
      <c r="C232" s="95" t="s">
        <v>49</v>
      </c>
      <c r="D232" s="55" t="s">
        <v>50</v>
      </c>
      <c r="E232" s="56" t="s">
        <v>6</v>
      </c>
      <c r="F232" s="57">
        <v>1000</v>
      </c>
      <c r="G232" s="105">
        <f t="shared" si="4"/>
        <v>1.7050246439715306</v>
      </c>
      <c r="H232" s="70" t="s">
        <v>51</v>
      </c>
      <c r="I232" s="71" t="s">
        <v>44</v>
      </c>
      <c r="J232" s="106" t="s">
        <v>45</v>
      </c>
      <c r="K232" s="107" t="s">
        <v>46</v>
      </c>
      <c r="L232" s="108">
        <v>586.5017866666667</v>
      </c>
    </row>
    <row r="233" spans="1:12" ht="15" customHeight="1" x14ac:dyDescent="0.25">
      <c r="A233" s="52" t="s">
        <v>170</v>
      </c>
      <c r="B233" s="61">
        <v>42189</v>
      </c>
      <c r="C233" s="95" t="s">
        <v>172</v>
      </c>
      <c r="D233" s="55" t="s">
        <v>173</v>
      </c>
      <c r="E233" s="56" t="s">
        <v>123</v>
      </c>
      <c r="F233" s="98">
        <v>4000</v>
      </c>
      <c r="G233" s="105">
        <f t="shared" si="4"/>
        <v>6.8200985758861226</v>
      </c>
      <c r="H233" s="101" t="s">
        <v>52</v>
      </c>
      <c r="I233" s="71" t="s">
        <v>44</v>
      </c>
      <c r="J233" s="106" t="s">
        <v>45</v>
      </c>
      <c r="K233" s="107" t="s">
        <v>46</v>
      </c>
      <c r="L233" s="108">
        <v>586.5017866666667</v>
      </c>
    </row>
    <row r="234" spans="1:12" ht="15" customHeight="1" x14ac:dyDescent="0.25">
      <c r="A234" s="52" t="s">
        <v>170</v>
      </c>
      <c r="B234" s="61">
        <v>42130</v>
      </c>
      <c r="C234" s="95" t="s">
        <v>174</v>
      </c>
      <c r="D234" s="55" t="s">
        <v>173</v>
      </c>
      <c r="E234" s="56" t="s">
        <v>123</v>
      </c>
      <c r="F234" s="57">
        <v>3000</v>
      </c>
      <c r="G234" s="105">
        <f t="shared" si="4"/>
        <v>5.1150739319145915</v>
      </c>
      <c r="H234" s="70" t="s">
        <v>52</v>
      </c>
      <c r="I234" s="71" t="s">
        <v>44</v>
      </c>
      <c r="J234" s="106" t="s">
        <v>45</v>
      </c>
      <c r="K234" s="107" t="s">
        <v>46</v>
      </c>
      <c r="L234" s="108">
        <v>586.5017866666667</v>
      </c>
    </row>
    <row r="235" spans="1:12" ht="15" customHeight="1" x14ac:dyDescent="0.25">
      <c r="A235" s="52" t="s">
        <v>170</v>
      </c>
      <c r="B235" s="61">
        <v>42189</v>
      </c>
      <c r="C235" s="95" t="s">
        <v>175</v>
      </c>
      <c r="D235" s="55" t="s">
        <v>173</v>
      </c>
      <c r="E235" s="56" t="s">
        <v>123</v>
      </c>
      <c r="F235" s="57">
        <v>4500</v>
      </c>
      <c r="G235" s="105">
        <f t="shared" si="4"/>
        <v>7.6726108978718877</v>
      </c>
      <c r="H235" s="70" t="s">
        <v>54</v>
      </c>
      <c r="I235" s="71" t="s">
        <v>44</v>
      </c>
      <c r="J235" s="106" t="s">
        <v>45</v>
      </c>
      <c r="K235" s="107" t="s">
        <v>46</v>
      </c>
      <c r="L235" s="108">
        <v>586.5017866666667</v>
      </c>
    </row>
    <row r="236" spans="1:12" ht="15" customHeight="1" x14ac:dyDescent="0.25">
      <c r="A236" s="52" t="s">
        <v>170</v>
      </c>
      <c r="B236" s="61">
        <v>42130</v>
      </c>
      <c r="C236" s="95" t="s">
        <v>176</v>
      </c>
      <c r="D236" s="55" t="s">
        <v>173</v>
      </c>
      <c r="E236" s="56" t="s">
        <v>123</v>
      </c>
      <c r="F236" s="57">
        <v>2250</v>
      </c>
      <c r="G236" s="105">
        <f t="shared" si="4"/>
        <v>3.8363054489359438</v>
      </c>
      <c r="H236" s="70" t="s">
        <v>54</v>
      </c>
      <c r="I236" s="71" t="s">
        <v>44</v>
      </c>
      <c r="J236" s="106" t="s">
        <v>45</v>
      </c>
      <c r="K236" s="107" t="s">
        <v>46</v>
      </c>
      <c r="L236" s="108">
        <v>586.5017866666667</v>
      </c>
    </row>
    <row r="237" spans="1:12" ht="15" customHeight="1" x14ac:dyDescent="0.25">
      <c r="A237" s="52" t="s">
        <v>170</v>
      </c>
      <c r="B237" s="61">
        <v>42189</v>
      </c>
      <c r="C237" s="95" t="s">
        <v>177</v>
      </c>
      <c r="D237" s="55" t="s">
        <v>173</v>
      </c>
      <c r="E237" s="56" t="s">
        <v>123</v>
      </c>
      <c r="F237" s="57">
        <v>750</v>
      </c>
      <c r="G237" s="105">
        <f t="shared" si="4"/>
        <v>1.2787684829786479</v>
      </c>
      <c r="H237" s="70" t="s">
        <v>54</v>
      </c>
      <c r="I237" s="71" t="s">
        <v>44</v>
      </c>
      <c r="J237" s="106" t="s">
        <v>45</v>
      </c>
      <c r="K237" s="107" t="s">
        <v>46</v>
      </c>
      <c r="L237" s="108">
        <v>586.5017866666667</v>
      </c>
    </row>
    <row r="238" spans="1:12" ht="15" customHeight="1" x14ac:dyDescent="0.25">
      <c r="A238" s="52" t="s">
        <v>170</v>
      </c>
      <c r="B238" s="61">
        <v>42189</v>
      </c>
      <c r="C238" s="95" t="s">
        <v>49</v>
      </c>
      <c r="D238" s="55" t="s">
        <v>50</v>
      </c>
      <c r="E238" s="56" t="s">
        <v>6</v>
      </c>
      <c r="F238" s="57">
        <v>1300</v>
      </c>
      <c r="G238" s="105">
        <f t="shared" si="4"/>
        <v>2.21653203716299</v>
      </c>
      <c r="H238" s="70" t="s">
        <v>51</v>
      </c>
      <c r="I238" s="71" t="s">
        <v>44</v>
      </c>
      <c r="J238" s="106" t="s">
        <v>45</v>
      </c>
      <c r="K238" s="107" t="s">
        <v>46</v>
      </c>
      <c r="L238" s="108">
        <v>586.5017866666667</v>
      </c>
    </row>
    <row r="239" spans="1:12" ht="15" customHeight="1" x14ac:dyDescent="0.25">
      <c r="A239" s="52" t="s">
        <v>170</v>
      </c>
      <c r="B239" s="61">
        <v>42220</v>
      </c>
      <c r="C239" s="95" t="s">
        <v>49</v>
      </c>
      <c r="D239" s="55" t="s">
        <v>50</v>
      </c>
      <c r="E239" s="56" t="s">
        <v>6</v>
      </c>
      <c r="F239" s="57">
        <v>700</v>
      </c>
      <c r="G239" s="105">
        <f t="shared" si="4"/>
        <v>1.1935172507800715</v>
      </c>
      <c r="H239" s="70" t="s">
        <v>51</v>
      </c>
      <c r="I239" s="71" t="s">
        <v>44</v>
      </c>
      <c r="J239" s="106" t="s">
        <v>45</v>
      </c>
      <c r="K239" s="107" t="s">
        <v>46</v>
      </c>
      <c r="L239" s="108">
        <v>586.5017866666667</v>
      </c>
    </row>
    <row r="240" spans="1:12" ht="15" customHeight="1" x14ac:dyDescent="0.25">
      <c r="A240" s="52" t="s">
        <v>170</v>
      </c>
      <c r="B240" s="61">
        <v>42251</v>
      </c>
      <c r="C240" s="95" t="s">
        <v>178</v>
      </c>
      <c r="D240" s="55" t="s">
        <v>173</v>
      </c>
      <c r="E240" s="56" t="s">
        <v>7</v>
      </c>
      <c r="F240" s="57">
        <v>5500</v>
      </c>
      <c r="G240" s="105">
        <f t="shared" si="4"/>
        <v>9.3776355418434179</v>
      </c>
      <c r="H240" s="70" t="s">
        <v>57</v>
      </c>
      <c r="I240" s="71" t="s">
        <v>44</v>
      </c>
      <c r="J240" s="106" t="s">
        <v>45</v>
      </c>
      <c r="K240" s="107" t="s">
        <v>46</v>
      </c>
      <c r="L240" s="108">
        <v>586.5017866666667</v>
      </c>
    </row>
    <row r="241" spans="1:12" ht="15" customHeight="1" x14ac:dyDescent="0.25">
      <c r="A241" s="52" t="s">
        <v>170</v>
      </c>
      <c r="B241" s="61">
        <v>42251</v>
      </c>
      <c r="C241" s="95" t="s">
        <v>126</v>
      </c>
      <c r="D241" s="55" t="s">
        <v>173</v>
      </c>
      <c r="E241" s="56" t="s">
        <v>7</v>
      </c>
      <c r="F241" s="57">
        <v>2550</v>
      </c>
      <c r="G241" s="105">
        <f t="shared" si="4"/>
        <v>4.3478128421274027</v>
      </c>
      <c r="H241" s="70" t="s">
        <v>57</v>
      </c>
      <c r="I241" s="71" t="s">
        <v>44</v>
      </c>
      <c r="J241" s="106" t="s">
        <v>45</v>
      </c>
      <c r="K241" s="107" t="s">
        <v>46</v>
      </c>
      <c r="L241" s="108">
        <v>586.5017866666667</v>
      </c>
    </row>
    <row r="242" spans="1:12" ht="15" customHeight="1" x14ac:dyDescent="0.25">
      <c r="A242" s="52" t="s">
        <v>170</v>
      </c>
      <c r="B242" s="61">
        <v>42251</v>
      </c>
      <c r="C242" s="95" t="s">
        <v>49</v>
      </c>
      <c r="D242" s="55" t="s">
        <v>50</v>
      </c>
      <c r="E242" s="56" t="s">
        <v>6</v>
      </c>
      <c r="F242" s="57">
        <v>1500</v>
      </c>
      <c r="G242" s="105">
        <f t="shared" si="4"/>
        <v>2.5575369659572957</v>
      </c>
      <c r="H242" s="70" t="s">
        <v>51</v>
      </c>
      <c r="I242" s="71" t="s">
        <v>44</v>
      </c>
      <c r="J242" s="106" t="s">
        <v>45</v>
      </c>
      <c r="K242" s="107" t="s">
        <v>46</v>
      </c>
      <c r="L242" s="108">
        <v>586.5017866666667</v>
      </c>
    </row>
    <row r="243" spans="1:12" ht="15" customHeight="1" x14ac:dyDescent="0.25">
      <c r="A243" s="52" t="s">
        <v>170</v>
      </c>
      <c r="B243" s="61">
        <v>42281</v>
      </c>
      <c r="C243" s="95" t="s">
        <v>41</v>
      </c>
      <c r="D243" s="55" t="s">
        <v>8</v>
      </c>
      <c r="E243" s="56" t="s">
        <v>6</v>
      </c>
      <c r="F243" s="57">
        <v>300000</v>
      </c>
      <c r="G243" s="105">
        <f t="shared" si="4"/>
        <v>511.50739319145919</v>
      </c>
      <c r="H243" s="70" t="s">
        <v>51</v>
      </c>
      <c r="I243" s="71" t="s">
        <v>44</v>
      </c>
      <c r="J243" s="106" t="s">
        <v>45</v>
      </c>
      <c r="K243" s="107" t="s">
        <v>46</v>
      </c>
      <c r="L243" s="108">
        <v>586.5017866666667</v>
      </c>
    </row>
    <row r="244" spans="1:12" ht="15" customHeight="1" x14ac:dyDescent="0.25">
      <c r="A244" s="52" t="s">
        <v>170</v>
      </c>
      <c r="B244" s="61">
        <v>42281</v>
      </c>
      <c r="C244" s="95" t="s">
        <v>49</v>
      </c>
      <c r="D244" s="55" t="s">
        <v>50</v>
      </c>
      <c r="E244" s="56" t="s">
        <v>6</v>
      </c>
      <c r="F244" s="57">
        <v>2000</v>
      </c>
      <c r="G244" s="105">
        <f t="shared" si="4"/>
        <v>3.4100492879430613</v>
      </c>
      <c r="H244" s="70" t="s">
        <v>51</v>
      </c>
      <c r="I244" s="71" t="s">
        <v>44</v>
      </c>
      <c r="J244" s="106" t="s">
        <v>45</v>
      </c>
      <c r="K244" s="107" t="s">
        <v>46</v>
      </c>
      <c r="L244" s="108">
        <v>586.5017866666667</v>
      </c>
    </row>
    <row r="245" spans="1:12" ht="15" customHeight="1" x14ac:dyDescent="0.25">
      <c r="A245" s="52" t="s">
        <v>170</v>
      </c>
      <c r="B245" s="61">
        <v>42312</v>
      </c>
      <c r="C245" s="95" t="s">
        <v>49</v>
      </c>
      <c r="D245" s="55" t="s">
        <v>50</v>
      </c>
      <c r="E245" s="56" t="s">
        <v>6</v>
      </c>
      <c r="F245" s="60">
        <v>700</v>
      </c>
      <c r="G245" s="105">
        <f t="shared" si="4"/>
        <v>1.1935172507800715</v>
      </c>
      <c r="H245" s="70" t="s">
        <v>51</v>
      </c>
      <c r="I245" s="71" t="s">
        <v>44</v>
      </c>
      <c r="J245" s="106" t="s">
        <v>45</v>
      </c>
      <c r="K245" s="107" t="s">
        <v>46</v>
      </c>
      <c r="L245" s="108">
        <v>586.5017866666667</v>
      </c>
    </row>
    <row r="246" spans="1:12" ht="15" customHeight="1" x14ac:dyDescent="0.25">
      <c r="A246" s="52" t="s">
        <v>170</v>
      </c>
      <c r="B246" s="53">
        <v>42136</v>
      </c>
      <c r="C246" s="95" t="s">
        <v>49</v>
      </c>
      <c r="D246" s="55" t="s">
        <v>50</v>
      </c>
      <c r="E246" s="56" t="s">
        <v>6</v>
      </c>
      <c r="F246" s="60">
        <v>700</v>
      </c>
      <c r="G246" s="105">
        <f t="shared" si="4"/>
        <v>1.1935172507800715</v>
      </c>
      <c r="H246" s="70" t="s">
        <v>51</v>
      </c>
      <c r="I246" s="71" t="s">
        <v>44</v>
      </c>
      <c r="J246" s="106" t="s">
        <v>45</v>
      </c>
      <c r="K246" s="107" t="s">
        <v>46</v>
      </c>
      <c r="L246" s="108">
        <v>586.5017866666667</v>
      </c>
    </row>
    <row r="247" spans="1:12" ht="15" customHeight="1" x14ac:dyDescent="0.25">
      <c r="A247" s="52" t="s">
        <v>170</v>
      </c>
      <c r="B247" s="53">
        <v>42137</v>
      </c>
      <c r="C247" s="95" t="s">
        <v>49</v>
      </c>
      <c r="D247" s="55" t="s">
        <v>50</v>
      </c>
      <c r="E247" s="56" t="s">
        <v>6</v>
      </c>
      <c r="F247" s="60">
        <v>1250</v>
      </c>
      <c r="G247" s="105">
        <f t="shared" si="4"/>
        <v>2.1312808049644132</v>
      </c>
      <c r="H247" s="70" t="s">
        <v>51</v>
      </c>
      <c r="I247" s="71" t="s">
        <v>44</v>
      </c>
      <c r="J247" s="106" t="s">
        <v>45</v>
      </c>
      <c r="K247" s="107" t="s">
        <v>46</v>
      </c>
      <c r="L247" s="108">
        <v>586.5017866666667</v>
      </c>
    </row>
    <row r="248" spans="1:12" ht="15" customHeight="1" x14ac:dyDescent="0.25">
      <c r="A248" s="52" t="s">
        <v>170</v>
      </c>
      <c r="B248" s="53">
        <v>42138</v>
      </c>
      <c r="C248" s="95" t="s">
        <v>49</v>
      </c>
      <c r="D248" s="55" t="s">
        <v>50</v>
      </c>
      <c r="E248" s="56" t="s">
        <v>6</v>
      </c>
      <c r="F248" s="60">
        <v>1000</v>
      </c>
      <c r="G248" s="105">
        <f t="shared" si="4"/>
        <v>1.7050246439715306</v>
      </c>
      <c r="H248" s="70" t="s">
        <v>51</v>
      </c>
      <c r="I248" s="71" t="s">
        <v>44</v>
      </c>
      <c r="J248" s="106" t="s">
        <v>45</v>
      </c>
      <c r="K248" s="107" t="s">
        <v>46</v>
      </c>
      <c r="L248" s="108">
        <v>586.5017866666667</v>
      </c>
    </row>
    <row r="249" spans="1:12" ht="15" customHeight="1" x14ac:dyDescent="0.25">
      <c r="A249" s="52" t="s">
        <v>170</v>
      </c>
      <c r="B249" s="53">
        <v>42139</v>
      </c>
      <c r="C249" s="95" t="s">
        <v>49</v>
      </c>
      <c r="D249" s="55" t="s">
        <v>50</v>
      </c>
      <c r="E249" s="56" t="s">
        <v>6</v>
      </c>
      <c r="F249" s="60">
        <v>1000</v>
      </c>
      <c r="G249" s="105">
        <f t="shared" si="4"/>
        <v>1.7050246439715306</v>
      </c>
      <c r="H249" s="70" t="s">
        <v>51</v>
      </c>
      <c r="I249" s="71" t="s">
        <v>44</v>
      </c>
      <c r="J249" s="106" t="s">
        <v>45</v>
      </c>
      <c r="K249" s="107" t="s">
        <v>46</v>
      </c>
      <c r="L249" s="108">
        <v>586.5017866666667</v>
      </c>
    </row>
    <row r="250" spans="1:12" ht="15" customHeight="1" x14ac:dyDescent="0.25">
      <c r="A250" s="52" t="s">
        <v>170</v>
      </c>
      <c r="B250" s="61">
        <v>42140</v>
      </c>
      <c r="C250" s="95" t="s">
        <v>49</v>
      </c>
      <c r="D250" s="55" t="s">
        <v>50</v>
      </c>
      <c r="E250" s="56" t="s">
        <v>6</v>
      </c>
      <c r="F250" s="57">
        <v>1700</v>
      </c>
      <c r="G250" s="105">
        <f t="shared" si="4"/>
        <v>2.898541894751602</v>
      </c>
      <c r="H250" s="70" t="s">
        <v>51</v>
      </c>
      <c r="I250" s="71" t="s">
        <v>44</v>
      </c>
      <c r="J250" s="106" t="s">
        <v>45</v>
      </c>
      <c r="K250" s="107" t="s">
        <v>46</v>
      </c>
      <c r="L250" s="108">
        <v>586.5017866666667</v>
      </c>
    </row>
    <row r="251" spans="1:12" ht="15" customHeight="1" x14ac:dyDescent="0.25">
      <c r="A251" s="52" t="s">
        <v>170</v>
      </c>
      <c r="B251" s="61">
        <v>42141</v>
      </c>
      <c r="C251" s="95" t="s">
        <v>49</v>
      </c>
      <c r="D251" s="55" t="s">
        <v>50</v>
      </c>
      <c r="E251" s="56" t="s">
        <v>6</v>
      </c>
      <c r="F251" s="57">
        <v>700</v>
      </c>
      <c r="G251" s="105">
        <f t="shared" si="4"/>
        <v>1.1935172507800715</v>
      </c>
      <c r="H251" s="70" t="s">
        <v>51</v>
      </c>
      <c r="I251" s="71" t="s">
        <v>44</v>
      </c>
      <c r="J251" s="106" t="s">
        <v>45</v>
      </c>
      <c r="K251" s="107" t="s">
        <v>46</v>
      </c>
      <c r="L251" s="108">
        <v>586.5017866666667</v>
      </c>
    </row>
    <row r="252" spans="1:12" ht="15" customHeight="1" x14ac:dyDescent="0.25">
      <c r="A252" s="52" t="s">
        <v>170</v>
      </c>
      <c r="B252" s="61">
        <v>42144</v>
      </c>
      <c r="C252" s="95" t="s">
        <v>49</v>
      </c>
      <c r="D252" s="55" t="s">
        <v>50</v>
      </c>
      <c r="E252" s="56" t="s">
        <v>6</v>
      </c>
      <c r="F252" s="60">
        <v>700</v>
      </c>
      <c r="G252" s="105">
        <f t="shared" si="4"/>
        <v>1.1935172507800715</v>
      </c>
      <c r="H252" s="70" t="s">
        <v>51</v>
      </c>
      <c r="I252" s="71" t="s">
        <v>44</v>
      </c>
      <c r="J252" s="106" t="s">
        <v>45</v>
      </c>
      <c r="K252" s="107" t="s">
        <v>46</v>
      </c>
      <c r="L252" s="108">
        <v>586.5017866666667</v>
      </c>
    </row>
    <row r="253" spans="1:12" ht="15" customHeight="1" x14ac:dyDescent="0.25">
      <c r="A253" s="52" t="s">
        <v>170</v>
      </c>
      <c r="B253" s="61">
        <v>42145</v>
      </c>
      <c r="C253" s="95" t="s">
        <v>49</v>
      </c>
      <c r="D253" s="55" t="s">
        <v>50</v>
      </c>
      <c r="E253" s="56" t="s">
        <v>6</v>
      </c>
      <c r="F253" s="60">
        <v>1450</v>
      </c>
      <c r="G253" s="105">
        <f t="shared" si="4"/>
        <v>2.4722857337587194</v>
      </c>
      <c r="H253" s="70" t="s">
        <v>51</v>
      </c>
      <c r="I253" s="71" t="s">
        <v>44</v>
      </c>
      <c r="J253" s="106" t="s">
        <v>45</v>
      </c>
      <c r="K253" s="107" t="s">
        <v>46</v>
      </c>
      <c r="L253" s="108">
        <v>586.5017866666667</v>
      </c>
    </row>
    <row r="254" spans="1:12" ht="15" customHeight="1" x14ac:dyDescent="0.25">
      <c r="A254" s="52" t="s">
        <v>170</v>
      </c>
      <c r="B254" s="61">
        <v>42146</v>
      </c>
      <c r="C254" s="95" t="s">
        <v>49</v>
      </c>
      <c r="D254" s="55" t="s">
        <v>50</v>
      </c>
      <c r="E254" s="56" t="s">
        <v>6</v>
      </c>
      <c r="F254" s="60">
        <v>1700</v>
      </c>
      <c r="G254" s="105">
        <f t="shared" si="4"/>
        <v>2.898541894751602</v>
      </c>
      <c r="H254" s="70" t="s">
        <v>51</v>
      </c>
      <c r="I254" s="71" t="s">
        <v>44</v>
      </c>
      <c r="J254" s="106" t="s">
        <v>45</v>
      </c>
      <c r="K254" s="107" t="s">
        <v>46</v>
      </c>
      <c r="L254" s="108">
        <v>586.5017866666667</v>
      </c>
    </row>
    <row r="255" spans="1:12" ht="15" customHeight="1" x14ac:dyDescent="0.25">
      <c r="A255" s="52" t="s">
        <v>170</v>
      </c>
      <c r="B255" s="61">
        <v>42147</v>
      </c>
      <c r="C255" s="95" t="s">
        <v>179</v>
      </c>
      <c r="D255" s="55" t="s">
        <v>173</v>
      </c>
      <c r="E255" s="56" t="s">
        <v>7</v>
      </c>
      <c r="F255" s="60">
        <v>1050</v>
      </c>
      <c r="G255" s="105">
        <f t="shared" si="4"/>
        <v>1.7902758761701072</v>
      </c>
      <c r="H255" s="70" t="s">
        <v>58</v>
      </c>
      <c r="I255" s="71" t="s">
        <v>44</v>
      </c>
      <c r="J255" s="106" t="s">
        <v>45</v>
      </c>
      <c r="K255" s="107" t="s">
        <v>46</v>
      </c>
      <c r="L255" s="108">
        <v>586.5017866666667</v>
      </c>
    </row>
    <row r="256" spans="1:12" ht="15" customHeight="1" x14ac:dyDescent="0.25">
      <c r="A256" s="52" t="s">
        <v>170</v>
      </c>
      <c r="B256" s="61">
        <v>42147</v>
      </c>
      <c r="C256" s="95" t="s">
        <v>49</v>
      </c>
      <c r="D256" s="55" t="s">
        <v>50</v>
      </c>
      <c r="E256" s="56" t="s">
        <v>6</v>
      </c>
      <c r="F256" s="60">
        <v>900</v>
      </c>
      <c r="G256" s="105">
        <f t="shared" si="4"/>
        <v>1.5345221795743775</v>
      </c>
      <c r="H256" s="70" t="s">
        <v>51</v>
      </c>
      <c r="I256" s="71" t="s">
        <v>44</v>
      </c>
      <c r="J256" s="106" t="s">
        <v>45</v>
      </c>
      <c r="K256" s="107" t="s">
        <v>46</v>
      </c>
      <c r="L256" s="108">
        <v>586.5017866666667</v>
      </c>
    </row>
    <row r="257" spans="1:12" ht="15" customHeight="1" x14ac:dyDescent="0.25">
      <c r="A257" s="52" t="s">
        <v>170</v>
      </c>
      <c r="B257" s="61">
        <v>42148</v>
      </c>
      <c r="C257" s="95" t="s">
        <v>49</v>
      </c>
      <c r="D257" s="55" t="s">
        <v>50</v>
      </c>
      <c r="E257" s="56" t="s">
        <v>6</v>
      </c>
      <c r="F257" s="60">
        <v>1400</v>
      </c>
      <c r="G257" s="105">
        <f t="shared" si="4"/>
        <v>2.3870345015601431</v>
      </c>
      <c r="H257" s="70" t="s">
        <v>51</v>
      </c>
      <c r="I257" s="71" t="s">
        <v>44</v>
      </c>
      <c r="J257" s="106" t="s">
        <v>45</v>
      </c>
      <c r="K257" s="107" t="s">
        <v>46</v>
      </c>
      <c r="L257" s="108">
        <v>586.5017866666667</v>
      </c>
    </row>
    <row r="258" spans="1:12" ht="15" customHeight="1" x14ac:dyDescent="0.25">
      <c r="A258" s="52" t="s">
        <v>170</v>
      </c>
      <c r="B258" s="61">
        <v>42150</v>
      </c>
      <c r="C258" s="95" t="s">
        <v>49</v>
      </c>
      <c r="D258" s="55" t="s">
        <v>50</v>
      </c>
      <c r="E258" s="56" t="s">
        <v>6</v>
      </c>
      <c r="F258" s="60">
        <v>1100</v>
      </c>
      <c r="G258" s="105">
        <f t="shared" si="4"/>
        <v>1.8755271083686837</v>
      </c>
      <c r="H258" s="70" t="s">
        <v>51</v>
      </c>
      <c r="I258" s="71" t="s">
        <v>44</v>
      </c>
      <c r="J258" s="106" t="s">
        <v>45</v>
      </c>
      <c r="K258" s="107" t="s">
        <v>46</v>
      </c>
      <c r="L258" s="108">
        <v>586.5017866666667</v>
      </c>
    </row>
    <row r="259" spans="1:12" ht="15" customHeight="1" x14ac:dyDescent="0.25">
      <c r="A259" s="52" t="s">
        <v>170</v>
      </c>
      <c r="B259" s="61">
        <v>42151</v>
      </c>
      <c r="C259" s="95" t="s">
        <v>49</v>
      </c>
      <c r="D259" s="55" t="s">
        <v>50</v>
      </c>
      <c r="E259" s="56" t="s">
        <v>6</v>
      </c>
      <c r="F259" s="60">
        <v>1700</v>
      </c>
      <c r="G259" s="105">
        <f t="shared" si="4"/>
        <v>2.898541894751602</v>
      </c>
      <c r="H259" s="70" t="s">
        <v>51</v>
      </c>
      <c r="I259" s="71" t="s">
        <v>44</v>
      </c>
      <c r="J259" s="106" t="s">
        <v>45</v>
      </c>
      <c r="K259" s="107" t="s">
        <v>46</v>
      </c>
      <c r="L259" s="108">
        <v>586.5017866666667</v>
      </c>
    </row>
    <row r="260" spans="1:12" ht="15" customHeight="1" x14ac:dyDescent="0.25">
      <c r="A260" s="52" t="s">
        <v>170</v>
      </c>
      <c r="B260" s="61">
        <v>42126</v>
      </c>
      <c r="C260" s="95" t="s">
        <v>9</v>
      </c>
      <c r="D260" s="55" t="s">
        <v>25</v>
      </c>
      <c r="E260" s="56" t="s">
        <v>43</v>
      </c>
      <c r="F260" s="57">
        <v>5000</v>
      </c>
      <c r="G260" s="105">
        <f t="shared" si="4"/>
        <v>8.5251232198576528</v>
      </c>
      <c r="H260" s="70" t="s">
        <v>32</v>
      </c>
      <c r="I260" s="71" t="s">
        <v>95</v>
      </c>
      <c r="J260" s="106" t="s">
        <v>45</v>
      </c>
      <c r="K260" s="107" t="s">
        <v>46</v>
      </c>
      <c r="L260" s="108">
        <v>586.5017866666667</v>
      </c>
    </row>
    <row r="261" spans="1:12" ht="15" customHeight="1" x14ac:dyDescent="0.25">
      <c r="A261" s="52" t="s">
        <v>170</v>
      </c>
      <c r="B261" s="61">
        <v>42126</v>
      </c>
      <c r="C261" s="95" t="s">
        <v>9</v>
      </c>
      <c r="D261" s="55" t="s">
        <v>25</v>
      </c>
      <c r="E261" s="56" t="s">
        <v>43</v>
      </c>
      <c r="F261" s="57">
        <v>2500</v>
      </c>
      <c r="G261" s="105">
        <f t="shared" si="4"/>
        <v>4.2625616099288264</v>
      </c>
      <c r="H261" s="70" t="s">
        <v>33</v>
      </c>
      <c r="I261" s="71" t="s">
        <v>95</v>
      </c>
      <c r="J261" s="106" t="s">
        <v>45</v>
      </c>
      <c r="K261" s="107" t="s">
        <v>46</v>
      </c>
      <c r="L261" s="108">
        <v>586.5017866666667</v>
      </c>
    </row>
    <row r="262" spans="1:12" ht="15" customHeight="1" x14ac:dyDescent="0.25">
      <c r="A262" s="52" t="s">
        <v>170</v>
      </c>
      <c r="B262" s="61">
        <v>42126</v>
      </c>
      <c r="C262" s="95" t="s">
        <v>9</v>
      </c>
      <c r="D262" s="55" t="s">
        <v>25</v>
      </c>
      <c r="E262" s="56" t="s">
        <v>6</v>
      </c>
      <c r="F262" s="57">
        <v>5000</v>
      </c>
      <c r="G262" s="105">
        <f t="shared" ref="G262:G325" si="5">F262/L262</f>
        <v>8.5251232198576528</v>
      </c>
      <c r="H262" s="70" t="s">
        <v>34</v>
      </c>
      <c r="I262" s="71" t="s">
        <v>44</v>
      </c>
      <c r="J262" s="106" t="s">
        <v>45</v>
      </c>
      <c r="K262" s="107" t="s">
        <v>46</v>
      </c>
      <c r="L262" s="108">
        <v>586.5017866666667</v>
      </c>
    </row>
    <row r="263" spans="1:12" ht="15" customHeight="1" x14ac:dyDescent="0.25">
      <c r="A263" s="52" t="s">
        <v>170</v>
      </c>
      <c r="B263" s="61">
        <v>42126</v>
      </c>
      <c r="C263" s="95" t="s">
        <v>9</v>
      </c>
      <c r="D263" s="55" t="s">
        <v>25</v>
      </c>
      <c r="E263" s="56" t="s">
        <v>81</v>
      </c>
      <c r="F263" s="63">
        <v>5000</v>
      </c>
      <c r="G263" s="105">
        <f t="shared" si="5"/>
        <v>8.5251232198576528</v>
      </c>
      <c r="H263" s="70" t="s">
        <v>35</v>
      </c>
      <c r="I263" s="71" t="s">
        <v>95</v>
      </c>
      <c r="J263" s="106" t="s">
        <v>45</v>
      </c>
      <c r="K263" s="107" t="s">
        <v>46</v>
      </c>
      <c r="L263" s="108">
        <v>586.5017866666667</v>
      </c>
    </row>
    <row r="264" spans="1:12" ht="15" customHeight="1" x14ac:dyDescent="0.25">
      <c r="A264" s="52" t="s">
        <v>170</v>
      </c>
      <c r="B264" s="61">
        <v>42126</v>
      </c>
      <c r="C264" s="95" t="s">
        <v>180</v>
      </c>
      <c r="D264" s="55" t="s">
        <v>47</v>
      </c>
      <c r="E264" s="56" t="s">
        <v>6</v>
      </c>
      <c r="F264" s="57">
        <v>10000</v>
      </c>
      <c r="G264" s="105">
        <f t="shared" si="5"/>
        <v>17.050246439715306</v>
      </c>
      <c r="H264" s="70" t="s">
        <v>48</v>
      </c>
      <c r="I264" s="71" t="s">
        <v>44</v>
      </c>
      <c r="J264" s="106" t="s">
        <v>45</v>
      </c>
      <c r="K264" s="107" t="s">
        <v>46</v>
      </c>
      <c r="L264" s="108">
        <v>586.5017866666667</v>
      </c>
    </row>
    <row r="265" spans="1:12" ht="15" customHeight="1" x14ac:dyDescent="0.25">
      <c r="A265" s="52" t="s">
        <v>170</v>
      </c>
      <c r="B265" s="61">
        <v>42137</v>
      </c>
      <c r="C265" s="95" t="s">
        <v>9</v>
      </c>
      <c r="D265" s="55" t="s">
        <v>25</v>
      </c>
      <c r="E265" s="56" t="s">
        <v>43</v>
      </c>
      <c r="F265" s="57">
        <v>5000</v>
      </c>
      <c r="G265" s="105">
        <f t="shared" si="5"/>
        <v>8.5251232198576528</v>
      </c>
      <c r="H265" s="70" t="s">
        <v>36</v>
      </c>
      <c r="I265" s="71" t="s">
        <v>95</v>
      </c>
      <c r="J265" s="106" t="s">
        <v>45</v>
      </c>
      <c r="K265" s="107" t="s">
        <v>46</v>
      </c>
      <c r="L265" s="108">
        <v>586.5017866666667</v>
      </c>
    </row>
    <row r="266" spans="1:12" ht="15" customHeight="1" x14ac:dyDescent="0.25">
      <c r="A266" s="52" t="s">
        <v>170</v>
      </c>
      <c r="B266" s="61">
        <v>42137</v>
      </c>
      <c r="C266" s="95" t="s">
        <v>9</v>
      </c>
      <c r="D266" s="55" t="s">
        <v>25</v>
      </c>
      <c r="E266" s="56" t="s">
        <v>6</v>
      </c>
      <c r="F266" s="57">
        <v>5000</v>
      </c>
      <c r="G266" s="105">
        <f t="shared" si="5"/>
        <v>8.5251232198576528</v>
      </c>
      <c r="H266" s="70" t="s">
        <v>37</v>
      </c>
      <c r="I266" s="71" t="s">
        <v>44</v>
      </c>
      <c r="J266" s="106" t="s">
        <v>45</v>
      </c>
      <c r="K266" s="107" t="s">
        <v>46</v>
      </c>
      <c r="L266" s="108">
        <v>586.5017866666667</v>
      </c>
    </row>
    <row r="267" spans="1:12" ht="15" customHeight="1" x14ac:dyDescent="0.25">
      <c r="A267" s="52" t="s">
        <v>170</v>
      </c>
      <c r="B267" s="61">
        <v>42137</v>
      </c>
      <c r="C267" s="95" t="s">
        <v>9</v>
      </c>
      <c r="D267" s="55" t="s">
        <v>25</v>
      </c>
      <c r="E267" s="56" t="s">
        <v>81</v>
      </c>
      <c r="F267" s="60">
        <v>5000</v>
      </c>
      <c r="G267" s="105">
        <f t="shared" si="5"/>
        <v>8.5251232198576528</v>
      </c>
      <c r="H267" s="70" t="s">
        <v>38</v>
      </c>
      <c r="I267" s="71" t="s">
        <v>95</v>
      </c>
      <c r="J267" s="106" t="s">
        <v>45</v>
      </c>
      <c r="K267" s="107" t="s">
        <v>46</v>
      </c>
      <c r="L267" s="108">
        <v>586.5017866666667</v>
      </c>
    </row>
    <row r="268" spans="1:12" ht="15" customHeight="1" x14ac:dyDescent="0.25">
      <c r="A268" s="52" t="s">
        <v>170</v>
      </c>
      <c r="B268" s="61">
        <v>42144</v>
      </c>
      <c r="C268" s="95" t="s">
        <v>9</v>
      </c>
      <c r="D268" s="55" t="s">
        <v>25</v>
      </c>
      <c r="E268" s="56" t="s">
        <v>43</v>
      </c>
      <c r="F268" s="57">
        <v>5000</v>
      </c>
      <c r="G268" s="105">
        <f t="shared" si="5"/>
        <v>8.5251232198576528</v>
      </c>
      <c r="H268" s="70" t="s">
        <v>39</v>
      </c>
      <c r="I268" s="71" t="s">
        <v>44</v>
      </c>
      <c r="J268" s="106" t="s">
        <v>45</v>
      </c>
      <c r="K268" s="107" t="s">
        <v>46</v>
      </c>
      <c r="L268" s="108">
        <v>586.5017866666667</v>
      </c>
    </row>
    <row r="269" spans="1:12" ht="15" customHeight="1" x14ac:dyDescent="0.25">
      <c r="A269" s="52" t="s">
        <v>170</v>
      </c>
      <c r="B269" s="61">
        <v>42144</v>
      </c>
      <c r="C269" s="95" t="s">
        <v>9</v>
      </c>
      <c r="D269" s="55" t="s">
        <v>25</v>
      </c>
      <c r="E269" s="56" t="s">
        <v>43</v>
      </c>
      <c r="F269" s="57">
        <v>2500</v>
      </c>
      <c r="G269" s="105">
        <f t="shared" si="5"/>
        <v>4.2625616099288264</v>
      </c>
      <c r="H269" s="70" t="s">
        <v>40</v>
      </c>
      <c r="I269" s="71" t="s">
        <v>44</v>
      </c>
      <c r="J269" s="106" t="s">
        <v>45</v>
      </c>
      <c r="K269" s="107" t="s">
        <v>46</v>
      </c>
      <c r="L269" s="108">
        <v>586.5017866666667</v>
      </c>
    </row>
    <row r="270" spans="1:12" ht="15" customHeight="1" x14ac:dyDescent="0.25">
      <c r="A270" s="52" t="s">
        <v>170</v>
      </c>
      <c r="B270" s="61">
        <v>42144</v>
      </c>
      <c r="C270" s="95" t="s">
        <v>9</v>
      </c>
      <c r="D270" s="55" t="s">
        <v>25</v>
      </c>
      <c r="E270" s="56" t="s">
        <v>6</v>
      </c>
      <c r="F270" s="57">
        <v>5000</v>
      </c>
      <c r="G270" s="105">
        <f t="shared" si="5"/>
        <v>8.5251232198576528</v>
      </c>
      <c r="H270" s="70" t="s">
        <v>96</v>
      </c>
      <c r="I270" s="71" t="s">
        <v>44</v>
      </c>
      <c r="J270" s="106" t="s">
        <v>45</v>
      </c>
      <c r="K270" s="107" t="s">
        <v>46</v>
      </c>
      <c r="L270" s="108">
        <v>586.5017866666667</v>
      </c>
    </row>
    <row r="271" spans="1:12" ht="15" customHeight="1" x14ac:dyDescent="0.25">
      <c r="A271" s="52" t="s">
        <v>170</v>
      </c>
      <c r="B271" s="61">
        <v>42147</v>
      </c>
      <c r="C271" s="95" t="s">
        <v>9</v>
      </c>
      <c r="D271" s="55" t="s">
        <v>25</v>
      </c>
      <c r="E271" s="56" t="s">
        <v>43</v>
      </c>
      <c r="F271" s="57">
        <v>5000</v>
      </c>
      <c r="G271" s="105">
        <f t="shared" si="5"/>
        <v>8.5251232198576528</v>
      </c>
      <c r="H271" s="70" t="s">
        <v>97</v>
      </c>
      <c r="I271" s="71" t="s">
        <v>44</v>
      </c>
      <c r="J271" s="106" t="s">
        <v>45</v>
      </c>
      <c r="K271" s="107" t="s">
        <v>46</v>
      </c>
      <c r="L271" s="108">
        <v>586.5017866666667</v>
      </c>
    </row>
    <row r="272" spans="1:12" ht="15" customHeight="1" x14ac:dyDescent="0.25">
      <c r="A272" s="52" t="s">
        <v>170</v>
      </c>
      <c r="B272" s="61">
        <v>42147</v>
      </c>
      <c r="C272" s="95" t="s">
        <v>9</v>
      </c>
      <c r="D272" s="55" t="s">
        <v>25</v>
      </c>
      <c r="E272" s="56" t="s">
        <v>6</v>
      </c>
      <c r="F272" s="57">
        <v>5000</v>
      </c>
      <c r="G272" s="105">
        <f t="shared" si="5"/>
        <v>8.5251232198576528</v>
      </c>
      <c r="H272" s="70" t="s">
        <v>98</v>
      </c>
      <c r="I272" s="71" t="s">
        <v>44</v>
      </c>
      <c r="J272" s="106" t="s">
        <v>45</v>
      </c>
      <c r="K272" s="107" t="s">
        <v>46</v>
      </c>
      <c r="L272" s="108">
        <v>586.5017866666667</v>
      </c>
    </row>
    <row r="273" spans="1:12" ht="15" customHeight="1" x14ac:dyDescent="0.25">
      <c r="A273" s="52" t="s">
        <v>170</v>
      </c>
      <c r="B273" s="61">
        <v>42125</v>
      </c>
      <c r="C273" s="95" t="s">
        <v>49</v>
      </c>
      <c r="D273" s="55" t="s">
        <v>50</v>
      </c>
      <c r="E273" s="56" t="s">
        <v>81</v>
      </c>
      <c r="F273" s="57">
        <v>1550</v>
      </c>
      <c r="G273" s="105">
        <f t="shared" si="5"/>
        <v>2.6427881981558725</v>
      </c>
      <c r="H273" s="70" t="s">
        <v>104</v>
      </c>
      <c r="I273" s="71" t="s">
        <v>95</v>
      </c>
      <c r="J273" s="106" t="s">
        <v>45</v>
      </c>
      <c r="K273" s="107" t="s">
        <v>46</v>
      </c>
      <c r="L273" s="108">
        <v>586.5017866666667</v>
      </c>
    </row>
    <row r="274" spans="1:12" ht="15" customHeight="1" x14ac:dyDescent="0.25">
      <c r="A274" s="52" t="s">
        <v>170</v>
      </c>
      <c r="B274" s="61">
        <v>42126</v>
      </c>
      <c r="C274" s="95" t="s">
        <v>49</v>
      </c>
      <c r="D274" s="55" t="s">
        <v>50</v>
      </c>
      <c r="E274" s="56" t="s">
        <v>81</v>
      </c>
      <c r="F274" s="57">
        <v>900</v>
      </c>
      <c r="G274" s="105">
        <f t="shared" si="5"/>
        <v>1.5345221795743775</v>
      </c>
      <c r="H274" s="70" t="s">
        <v>104</v>
      </c>
      <c r="I274" s="71" t="s">
        <v>95</v>
      </c>
      <c r="J274" s="106" t="s">
        <v>45</v>
      </c>
      <c r="K274" s="107" t="s">
        <v>46</v>
      </c>
      <c r="L274" s="108">
        <v>586.5017866666667</v>
      </c>
    </row>
    <row r="275" spans="1:12" ht="15" customHeight="1" x14ac:dyDescent="0.25">
      <c r="A275" s="52" t="s">
        <v>170</v>
      </c>
      <c r="B275" s="61">
        <v>42127</v>
      </c>
      <c r="C275" s="95" t="s">
        <v>49</v>
      </c>
      <c r="D275" s="55" t="s">
        <v>50</v>
      </c>
      <c r="E275" s="56" t="s">
        <v>81</v>
      </c>
      <c r="F275" s="63">
        <v>900</v>
      </c>
      <c r="G275" s="105">
        <f t="shared" si="5"/>
        <v>1.5345221795743775</v>
      </c>
      <c r="H275" s="70" t="s">
        <v>104</v>
      </c>
      <c r="I275" s="71" t="s">
        <v>95</v>
      </c>
      <c r="J275" s="106" t="s">
        <v>45</v>
      </c>
      <c r="K275" s="107" t="s">
        <v>46</v>
      </c>
      <c r="L275" s="108">
        <v>586.5017866666667</v>
      </c>
    </row>
    <row r="276" spans="1:12" ht="15" customHeight="1" x14ac:dyDescent="0.25">
      <c r="A276" s="52" t="s">
        <v>170</v>
      </c>
      <c r="B276" s="61">
        <v>42129</v>
      </c>
      <c r="C276" s="95" t="s">
        <v>49</v>
      </c>
      <c r="D276" s="55" t="s">
        <v>50</v>
      </c>
      <c r="E276" s="56" t="s">
        <v>81</v>
      </c>
      <c r="F276" s="57">
        <v>1500</v>
      </c>
      <c r="G276" s="105">
        <f t="shared" si="5"/>
        <v>2.5575369659572957</v>
      </c>
      <c r="H276" s="70" t="s">
        <v>104</v>
      </c>
      <c r="I276" s="71" t="s">
        <v>95</v>
      </c>
      <c r="J276" s="106" t="s">
        <v>45</v>
      </c>
      <c r="K276" s="107" t="s">
        <v>46</v>
      </c>
      <c r="L276" s="108">
        <v>586.5017866666667</v>
      </c>
    </row>
    <row r="277" spans="1:12" ht="15" customHeight="1" x14ac:dyDescent="0.25">
      <c r="A277" s="52" t="s">
        <v>170</v>
      </c>
      <c r="B277" s="61">
        <v>42130</v>
      </c>
      <c r="C277" s="95" t="s">
        <v>49</v>
      </c>
      <c r="D277" s="55" t="s">
        <v>50</v>
      </c>
      <c r="E277" s="56" t="s">
        <v>81</v>
      </c>
      <c r="F277" s="57">
        <v>900</v>
      </c>
      <c r="G277" s="105">
        <f t="shared" si="5"/>
        <v>1.5345221795743775</v>
      </c>
      <c r="H277" s="70" t="s">
        <v>104</v>
      </c>
      <c r="I277" s="71" t="s">
        <v>95</v>
      </c>
      <c r="J277" s="106" t="s">
        <v>45</v>
      </c>
      <c r="K277" s="107" t="s">
        <v>46</v>
      </c>
      <c r="L277" s="108">
        <v>586.5017866666667</v>
      </c>
    </row>
    <row r="278" spans="1:12" ht="15" customHeight="1" x14ac:dyDescent="0.25">
      <c r="A278" s="52" t="s">
        <v>170</v>
      </c>
      <c r="B278" s="61">
        <v>42131</v>
      </c>
      <c r="C278" s="95" t="s">
        <v>49</v>
      </c>
      <c r="D278" s="55" t="s">
        <v>50</v>
      </c>
      <c r="E278" s="56" t="s">
        <v>81</v>
      </c>
      <c r="F278" s="57">
        <v>1500</v>
      </c>
      <c r="G278" s="105">
        <f t="shared" si="5"/>
        <v>2.5575369659572957</v>
      </c>
      <c r="H278" s="70" t="s">
        <v>104</v>
      </c>
      <c r="I278" s="71" t="s">
        <v>95</v>
      </c>
      <c r="J278" s="106" t="s">
        <v>45</v>
      </c>
      <c r="K278" s="107" t="s">
        <v>46</v>
      </c>
      <c r="L278" s="108">
        <v>586.5017866666667</v>
      </c>
    </row>
    <row r="279" spans="1:12" ht="15" customHeight="1" x14ac:dyDescent="0.25">
      <c r="A279" s="52" t="s">
        <v>170</v>
      </c>
      <c r="B279" s="61">
        <v>42132</v>
      </c>
      <c r="C279" s="95" t="s">
        <v>49</v>
      </c>
      <c r="D279" s="55" t="s">
        <v>50</v>
      </c>
      <c r="E279" s="56" t="s">
        <v>81</v>
      </c>
      <c r="F279" s="60">
        <v>1900</v>
      </c>
      <c r="G279" s="105">
        <f t="shared" si="5"/>
        <v>3.2395468235459082</v>
      </c>
      <c r="H279" s="70" t="s">
        <v>104</v>
      </c>
      <c r="I279" s="71" t="s">
        <v>95</v>
      </c>
      <c r="J279" s="106" t="s">
        <v>45</v>
      </c>
      <c r="K279" s="107" t="s">
        <v>46</v>
      </c>
      <c r="L279" s="108">
        <v>586.5017866666667</v>
      </c>
    </row>
    <row r="280" spans="1:12" ht="15" customHeight="1" x14ac:dyDescent="0.25">
      <c r="A280" s="52" t="s">
        <v>170</v>
      </c>
      <c r="B280" s="61">
        <v>42133</v>
      </c>
      <c r="C280" s="95" t="s">
        <v>49</v>
      </c>
      <c r="D280" s="55" t="s">
        <v>50</v>
      </c>
      <c r="E280" s="56" t="s">
        <v>81</v>
      </c>
      <c r="F280" s="57">
        <v>900</v>
      </c>
      <c r="G280" s="105">
        <f t="shared" si="5"/>
        <v>1.5345221795743775</v>
      </c>
      <c r="H280" s="70" t="s">
        <v>104</v>
      </c>
      <c r="I280" s="71" t="s">
        <v>95</v>
      </c>
      <c r="J280" s="106" t="s">
        <v>45</v>
      </c>
      <c r="K280" s="107" t="s">
        <v>46</v>
      </c>
      <c r="L280" s="108">
        <v>586.5017866666667</v>
      </c>
    </row>
    <row r="281" spans="1:12" ht="15" customHeight="1" x14ac:dyDescent="0.25">
      <c r="A281" s="52" t="s">
        <v>170</v>
      </c>
      <c r="B281" s="61">
        <v>42134</v>
      </c>
      <c r="C281" s="95" t="s">
        <v>49</v>
      </c>
      <c r="D281" s="55" t="s">
        <v>50</v>
      </c>
      <c r="E281" s="56" t="s">
        <v>81</v>
      </c>
      <c r="F281" s="57">
        <v>1750</v>
      </c>
      <c r="G281" s="105">
        <f t="shared" si="5"/>
        <v>2.9837931269501787</v>
      </c>
      <c r="H281" s="70" t="s">
        <v>104</v>
      </c>
      <c r="I281" s="71" t="s">
        <v>95</v>
      </c>
      <c r="J281" s="106" t="s">
        <v>45</v>
      </c>
      <c r="K281" s="107" t="s">
        <v>46</v>
      </c>
      <c r="L281" s="108">
        <v>586.5017866666667</v>
      </c>
    </row>
    <row r="282" spans="1:12" ht="15" customHeight="1" x14ac:dyDescent="0.25">
      <c r="A282" s="52" t="s">
        <v>170</v>
      </c>
      <c r="B282" s="61">
        <v>42136</v>
      </c>
      <c r="C282" s="95" t="s">
        <v>49</v>
      </c>
      <c r="D282" s="55" t="s">
        <v>50</v>
      </c>
      <c r="E282" s="56" t="s">
        <v>81</v>
      </c>
      <c r="F282" s="57">
        <v>1600</v>
      </c>
      <c r="G282" s="105">
        <f t="shared" si="5"/>
        <v>2.7280394303544488</v>
      </c>
      <c r="H282" s="70" t="s">
        <v>104</v>
      </c>
      <c r="I282" s="71" t="s">
        <v>95</v>
      </c>
      <c r="J282" s="106" t="s">
        <v>45</v>
      </c>
      <c r="K282" s="107" t="s">
        <v>46</v>
      </c>
      <c r="L282" s="108">
        <v>586.5017866666667</v>
      </c>
    </row>
    <row r="283" spans="1:12" ht="15" customHeight="1" x14ac:dyDescent="0.25">
      <c r="A283" s="52" t="s">
        <v>170</v>
      </c>
      <c r="B283" s="61">
        <v>42137</v>
      </c>
      <c r="C283" s="95" t="s">
        <v>49</v>
      </c>
      <c r="D283" s="55" t="s">
        <v>50</v>
      </c>
      <c r="E283" s="56" t="s">
        <v>81</v>
      </c>
      <c r="F283" s="57">
        <v>1450</v>
      </c>
      <c r="G283" s="105">
        <f t="shared" si="5"/>
        <v>2.4722857337587194</v>
      </c>
      <c r="H283" s="70" t="s">
        <v>104</v>
      </c>
      <c r="I283" s="71" t="s">
        <v>95</v>
      </c>
      <c r="J283" s="106" t="s">
        <v>45</v>
      </c>
      <c r="K283" s="107" t="s">
        <v>46</v>
      </c>
      <c r="L283" s="108">
        <v>586.5017866666667</v>
      </c>
    </row>
    <row r="284" spans="1:12" ht="15" customHeight="1" x14ac:dyDescent="0.25">
      <c r="A284" s="52" t="s">
        <v>182</v>
      </c>
      <c r="B284" s="61">
        <v>42168</v>
      </c>
      <c r="C284" s="95" t="s">
        <v>9</v>
      </c>
      <c r="D284" s="55" t="s">
        <v>25</v>
      </c>
      <c r="E284" s="56" t="s">
        <v>43</v>
      </c>
      <c r="F284" s="57">
        <v>5000</v>
      </c>
      <c r="G284" s="105">
        <f t="shared" si="5"/>
        <v>8.5251232198576528</v>
      </c>
      <c r="H284" s="70" t="s">
        <v>32</v>
      </c>
      <c r="I284" s="71" t="s">
        <v>44</v>
      </c>
      <c r="J284" s="106" t="s">
        <v>45</v>
      </c>
      <c r="K284" s="107" t="s">
        <v>46</v>
      </c>
      <c r="L284" s="108">
        <v>586.5017866666667</v>
      </c>
    </row>
    <row r="285" spans="1:12" ht="15" customHeight="1" x14ac:dyDescent="0.25">
      <c r="A285" s="52" t="s">
        <v>182</v>
      </c>
      <c r="B285" s="61">
        <v>42168</v>
      </c>
      <c r="C285" s="95" t="s">
        <v>9</v>
      </c>
      <c r="D285" s="55" t="s">
        <v>25</v>
      </c>
      <c r="E285" s="56" t="s">
        <v>43</v>
      </c>
      <c r="F285" s="57">
        <v>2500</v>
      </c>
      <c r="G285" s="105">
        <f t="shared" si="5"/>
        <v>4.2625616099288264</v>
      </c>
      <c r="H285" s="70" t="s">
        <v>33</v>
      </c>
      <c r="I285" s="71" t="s">
        <v>44</v>
      </c>
      <c r="J285" s="106" t="s">
        <v>45</v>
      </c>
      <c r="K285" s="107" t="s">
        <v>46</v>
      </c>
      <c r="L285" s="108">
        <v>586.5017866666667</v>
      </c>
    </row>
    <row r="286" spans="1:12" ht="15" customHeight="1" x14ac:dyDescent="0.25">
      <c r="A286" s="52" t="s">
        <v>182</v>
      </c>
      <c r="B286" s="61">
        <v>42168</v>
      </c>
      <c r="C286" s="95" t="s">
        <v>9</v>
      </c>
      <c r="D286" s="55" t="s">
        <v>25</v>
      </c>
      <c r="E286" s="56" t="s">
        <v>6</v>
      </c>
      <c r="F286" s="63">
        <v>5000</v>
      </c>
      <c r="G286" s="105">
        <f t="shared" si="5"/>
        <v>8.5251232198576528</v>
      </c>
      <c r="H286" s="70" t="s">
        <v>34</v>
      </c>
      <c r="I286" s="71" t="s">
        <v>44</v>
      </c>
      <c r="J286" s="106" t="s">
        <v>45</v>
      </c>
      <c r="K286" s="107" t="s">
        <v>46</v>
      </c>
      <c r="L286" s="108">
        <v>586.5017866666667</v>
      </c>
    </row>
    <row r="287" spans="1:12" ht="15" customHeight="1" x14ac:dyDescent="0.25">
      <c r="A287" s="52" t="s">
        <v>182</v>
      </c>
      <c r="B287" s="61">
        <v>42172</v>
      </c>
      <c r="C287" s="95" t="s">
        <v>9</v>
      </c>
      <c r="D287" s="55" t="s">
        <v>25</v>
      </c>
      <c r="E287" s="56" t="s">
        <v>43</v>
      </c>
      <c r="F287" s="57">
        <v>5000</v>
      </c>
      <c r="G287" s="105">
        <f t="shared" si="5"/>
        <v>8.5251232198576528</v>
      </c>
      <c r="H287" s="70" t="s">
        <v>35</v>
      </c>
      <c r="I287" s="71" t="s">
        <v>44</v>
      </c>
      <c r="J287" s="106" t="s">
        <v>45</v>
      </c>
      <c r="K287" s="107" t="s">
        <v>46</v>
      </c>
      <c r="L287" s="108">
        <v>586.5017866666667</v>
      </c>
    </row>
    <row r="288" spans="1:12" ht="15" customHeight="1" x14ac:dyDescent="0.25">
      <c r="A288" s="52" t="s">
        <v>182</v>
      </c>
      <c r="B288" s="61">
        <v>42172</v>
      </c>
      <c r="C288" s="95" t="s">
        <v>9</v>
      </c>
      <c r="D288" s="55" t="s">
        <v>25</v>
      </c>
      <c r="E288" s="56" t="s">
        <v>6</v>
      </c>
      <c r="F288" s="57">
        <v>5000</v>
      </c>
      <c r="G288" s="105">
        <f t="shared" si="5"/>
        <v>8.5251232198576528</v>
      </c>
      <c r="H288" s="70" t="s">
        <v>48</v>
      </c>
      <c r="I288" s="71" t="s">
        <v>44</v>
      </c>
      <c r="J288" s="106" t="s">
        <v>45</v>
      </c>
      <c r="K288" s="107" t="s">
        <v>46</v>
      </c>
      <c r="L288" s="108">
        <v>586.5017866666667</v>
      </c>
    </row>
    <row r="289" spans="1:12" ht="15" customHeight="1" x14ac:dyDescent="0.25">
      <c r="A289" s="52" t="s">
        <v>182</v>
      </c>
      <c r="B289" s="61">
        <v>42175</v>
      </c>
      <c r="C289" s="95" t="s">
        <v>9</v>
      </c>
      <c r="D289" s="55" t="s">
        <v>25</v>
      </c>
      <c r="E289" s="56" t="s">
        <v>43</v>
      </c>
      <c r="F289" s="57">
        <v>5000</v>
      </c>
      <c r="G289" s="105">
        <f t="shared" si="5"/>
        <v>8.5251232198576528</v>
      </c>
      <c r="H289" s="70" t="s">
        <v>36</v>
      </c>
      <c r="I289" s="71" t="s">
        <v>44</v>
      </c>
      <c r="J289" s="106" t="s">
        <v>45</v>
      </c>
      <c r="K289" s="107" t="s">
        <v>46</v>
      </c>
      <c r="L289" s="108">
        <v>586.5017866666667</v>
      </c>
    </row>
    <row r="290" spans="1:12" ht="15" customHeight="1" x14ac:dyDescent="0.25">
      <c r="A290" s="52" t="s">
        <v>182</v>
      </c>
      <c r="B290" s="61">
        <v>42175</v>
      </c>
      <c r="C290" s="95" t="s">
        <v>9</v>
      </c>
      <c r="D290" s="55" t="s">
        <v>25</v>
      </c>
      <c r="E290" s="56" t="s">
        <v>43</v>
      </c>
      <c r="F290" s="60">
        <v>2500</v>
      </c>
      <c r="G290" s="105">
        <f t="shared" si="5"/>
        <v>4.2625616099288264</v>
      </c>
      <c r="H290" s="70" t="s">
        <v>37</v>
      </c>
      <c r="I290" s="71" t="s">
        <v>44</v>
      </c>
      <c r="J290" s="106" t="s">
        <v>45</v>
      </c>
      <c r="K290" s="107" t="s">
        <v>46</v>
      </c>
      <c r="L290" s="108">
        <v>586.5017866666667</v>
      </c>
    </row>
    <row r="291" spans="1:12" ht="15" customHeight="1" x14ac:dyDescent="0.25">
      <c r="A291" s="52" t="s">
        <v>182</v>
      </c>
      <c r="B291" s="61">
        <v>42175</v>
      </c>
      <c r="C291" s="95" t="s">
        <v>9</v>
      </c>
      <c r="D291" s="55" t="s">
        <v>25</v>
      </c>
      <c r="E291" s="56" t="s">
        <v>6</v>
      </c>
      <c r="F291" s="57">
        <v>5000</v>
      </c>
      <c r="G291" s="105">
        <f t="shared" si="5"/>
        <v>8.5251232198576528</v>
      </c>
      <c r="H291" s="70" t="s">
        <v>38</v>
      </c>
      <c r="I291" s="71" t="s">
        <v>44</v>
      </c>
      <c r="J291" s="106" t="s">
        <v>45</v>
      </c>
      <c r="K291" s="107" t="s">
        <v>46</v>
      </c>
      <c r="L291" s="108">
        <v>586.5017866666667</v>
      </c>
    </row>
    <row r="292" spans="1:12" ht="15" customHeight="1" x14ac:dyDescent="0.25">
      <c r="A292" s="52" t="s">
        <v>182</v>
      </c>
      <c r="B292" s="61">
        <v>42179</v>
      </c>
      <c r="C292" s="95" t="s">
        <v>9</v>
      </c>
      <c r="D292" s="55" t="s">
        <v>25</v>
      </c>
      <c r="E292" s="56" t="s">
        <v>43</v>
      </c>
      <c r="F292" s="57">
        <v>5000</v>
      </c>
      <c r="G292" s="105">
        <f t="shared" si="5"/>
        <v>8.5251232198576528</v>
      </c>
      <c r="H292" s="70" t="s">
        <v>39</v>
      </c>
      <c r="I292" s="71" t="s">
        <v>44</v>
      </c>
      <c r="J292" s="106" t="s">
        <v>45</v>
      </c>
      <c r="K292" s="107" t="s">
        <v>46</v>
      </c>
      <c r="L292" s="108">
        <v>586.5017866666667</v>
      </c>
    </row>
    <row r="293" spans="1:12" ht="15" customHeight="1" x14ac:dyDescent="0.25">
      <c r="A293" s="52" t="s">
        <v>182</v>
      </c>
      <c r="B293" s="61">
        <v>42179</v>
      </c>
      <c r="C293" s="95" t="s">
        <v>9</v>
      </c>
      <c r="D293" s="55" t="s">
        <v>25</v>
      </c>
      <c r="E293" s="56" t="s">
        <v>6</v>
      </c>
      <c r="F293" s="57">
        <v>5000</v>
      </c>
      <c r="G293" s="105">
        <f t="shared" si="5"/>
        <v>8.5251232198576528</v>
      </c>
      <c r="H293" s="70" t="s">
        <v>40</v>
      </c>
      <c r="I293" s="71" t="s">
        <v>44</v>
      </c>
      <c r="J293" s="106" t="s">
        <v>45</v>
      </c>
      <c r="K293" s="107" t="s">
        <v>46</v>
      </c>
      <c r="L293" s="108">
        <v>586.5017866666667</v>
      </c>
    </row>
    <row r="294" spans="1:12" ht="15" customHeight="1" x14ac:dyDescent="0.25">
      <c r="A294" s="52" t="s">
        <v>182</v>
      </c>
      <c r="B294" s="61">
        <v>42167</v>
      </c>
      <c r="C294" s="95" t="s">
        <v>49</v>
      </c>
      <c r="D294" s="55" t="s">
        <v>50</v>
      </c>
      <c r="E294" s="56" t="s">
        <v>6</v>
      </c>
      <c r="F294" s="57">
        <v>700</v>
      </c>
      <c r="G294" s="105">
        <f t="shared" si="5"/>
        <v>1.1935172507800715</v>
      </c>
      <c r="H294" s="70" t="s">
        <v>51</v>
      </c>
      <c r="I294" s="71" t="s">
        <v>44</v>
      </c>
      <c r="J294" s="106" t="s">
        <v>45</v>
      </c>
      <c r="K294" s="107" t="s">
        <v>46</v>
      </c>
      <c r="L294" s="108">
        <v>586.5017866666667</v>
      </c>
    </row>
    <row r="295" spans="1:12" ht="15" customHeight="1" x14ac:dyDescent="0.25">
      <c r="A295" s="52" t="s">
        <v>182</v>
      </c>
      <c r="B295" s="61">
        <v>42168</v>
      </c>
      <c r="C295" s="95" t="s">
        <v>49</v>
      </c>
      <c r="D295" s="55" t="s">
        <v>50</v>
      </c>
      <c r="E295" s="56" t="s">
        <v>6</v>
      </c>
      <c r="F295" s="57">
        <v>1000</v>
      </c>
      <c r="G295" s="105">
        <f t="shared" si="5"/>
        <v>1.7050246439715306</v>
      </c>
      <c r="H295" s="70" t="s">
        <v>51</v>
      </c>
      <c r="I295" s="71" t="s">
        <v>44</v>
      </c>
      <c r="J295" s="106" t="s">
        <v>45</v>
      </c>
      <c r="K295" s="107" t="s">
        <v>46</v>
      </c>
      <c r="L295" s="108">
        <v>586.5017866666667</v>
      </c>
    </row>
    <row r="296" spans="1:12" ht="15" customHeight="1" x14ac:dyDescent="0.25">
      <c r="A296" s="52" t="s">
        <v>182</v>
      </c>
      <c r="B296" s="61">
        <v>42168</v>
      </c>
      <c r="C296" s="95" t="s">
        <v>80</v>
      </c>
      <c r="D296" s="55" t="s">
        <v>47</v>
      </c>
      <c r="E296" s="56" t="s">
        <v>6</v>
      </c>
      <c r="F296" s="57">
        <v>10000</v>
      </c>
      <c r="G296" s="105">
        <f t="shared" si="5"/>
        <v>17.050246439715306</v>
      </c>
      <c r="H296" s="70" t="s">
        <v>52</v>
      </c>
      <c r="I296" s="71" t="s">
        <v>44</v>
      </c>
      <c r="J296" s="106" t="s">
        <v>45</v>
      </c>
      <c r="K296" s="107" t="s">
        <v>46</v>
      </c>
      <c r="L296" s="108">
        <v>586.5017866666667</v>
      </c>
    </row>
    <row r="297" spans="1:12" ht="15" customHeight="1" x14ac:dyDescent="0.25">
      <c r="A297" s="52" t="s">
        <v>182</v>
      </c>
      <c r="B297" s="61">
        <v>42168</v>
      </c>
      <c r="C297" s="95" t="s">
        <v>41</v>
      </c>
      <c r="D297" s="55" t="s">
        <v>8</v>
      </c>
      <c r="E297" s="56" t="s">
        <v>6</v>
      </c>
      <c r="F297" s="57">
        <v>300000</v>
      </c>
      <c r="G297" s="105">
        <f t="shared" si="5"/>
        <v>511.50739319145919</v>
      </c>
      <c r="H297" s="70" t="s">
        <v>51</v>
      </c>
      <c r="I297" s="71" t="s">
        <v>44</v>
      </c>
      <c r="J297" s="106" t="s">
        <v>45</v>
      </c>
      <c r="K297" s="107" t="s">
        <v>46</v>
      </c>
      <c r="L297" s="108">
        <v>586.5017866666667</v>
      </c>
    </row>
    <row r="298" spans="1:12" ht="15" customHeight="1" x14ac:dyDescent="0.25">
      <c r="A298" s="52" t="s">
        <v>182</v>
      </c>
      <c r="B298" s="61">
        <v>42169</v>
      </c>
      <c r="C298" s="95" t="s">
        <v>49</v>
      </c>
      <c r="D298" s="55" t="s">
        <v>50</v>
      </c>
      <c r="E298" s="56" t="s">
        <v>6</v>
      </c>
      <c r="F298" s="57">
        <v>1400</v>
      </c>
      <c r="G298" s="105">
        <f t="shared" si="5"/>
        <v>2.3870345015601431</v>
      </c>
      <c r="H298" s="70" t="s">
        <v>51</v>
      </c>
      <c r="I298" s="71" t="s">
        <v>44</v>
      </c>
      <c r="J298" s="106" t="s">
        <v>45</v>
      </c>
      <c r="K298" s="107" t="s">
        <v>46</v>
      </c>
      <c r="L298" s="108">
        <v>586.5017866666667</v>
      </c>
    </row>
    <row r="299" spans="1:12" ht="15" customHeight="1" x14ac:dyDescent="0.25">
      <c r="A299" s="52" t="s">
        <v>182</v>
      </c>
      <c r="B299" s="61">
        <v>42171</v>
      </c>
      <c r="C299" s="95" t="s">
        <v>49</v>
      </c>
      <c r="D299" s="55" t="s">
        <v>50</v>
      </c>
      <c r="E299" s="56" t="s">
        <v>6</v>
      </c>
      <c r="F299" s="63">
        <v>1600</v>
      </c>
      <c r="G299" s="105">
        <f t="shared" si="5"/>
        <v>2.7280394303544488</v>
      </c>
      <c r="H299" s="70" t="s">
        <v>51</v>
      </c>
      <c r="I299" s="71" t="s">
        <v>44</v>
      </c>
      <c r="J299" s="106" t="s">
        <v>45</v>
      </c>
      <c r="K299" s="107" t="s">
        <v>46</v>
      </c>
      <c r="L299" s="108">
        <v>586.5017866666667</v>
      </c>
    </row>
    <row r="300" spans="1:12" ht="15" customHeight="1" x14ac:dyDescent="0.25">
      <c r="A300" s="52" t="s">
        <v>182</v>
      </c>
      <c r="B300" s="61">
        <v>42172</v>
      </c>
      <c r="C300" s="95" t="s">
        <v>49</v>
      </c>
      <c r="D300" s="55" t="s">
        <v>50</v>
      </c>
      <c r="E300" s="56" t="s">
        <v>6</v>
      </c>
      <c r="F300" s="57">
        <v>1900</v>
      </c>
      <c r="G300" s="105">
        <f t="shared" si="5"/>
        <v>3.2395468235459082</v>
      </c>
      <c r="H300" s="70" t="s">
        <v>51</v>
      </c>
      <c r="I300" s="71" t="s">
        <v>44</v>
      </c>
      <c r="J300" s="106" t="s">
        <v>45</v>
      </c>
      <c r="K300" s="107" t="s">
        <v>46</v>
      </c>
      <c r="L300" s="108">
        <v>586.5017866666667</v>
      </c>
    </row>
    <row r="301" spans="1:12" ht="15" customHeight="1" x14ac:dyDescent="0.25">
      <c r="A301" s="52" t="s">
        <v>182</v>
      </c>
      <c r="B301" s="61">
        <v>42173</v>
      </c>
      <c r="C301" s="95" t="s">
        <v>49</v>
      </c>
      <c r="D301" s="55" t="s">
        <v>50</v>
      </c>
      <c r="E301" s="56" t="s">
        <v>6</v>
      </c>
      <c r="F301" s="57">
        <v>1650</v>
      </c>
      <c r="G301" s="105">
        <f t="shared" si="5"/>
        <v>2.8132906625530256</v>
      </c>
      <c r="H301" s="70" t="s">
        <v>51</v>
      </c>
      <c r="I301" s="71" t="s">
        <v>44</v>
      </c>
      <c r="J301" s="106" t="s">
        <v>45</v>
      </c>
      <c r="K301" s="107" t="s">
        <v>46</v>
      </c>
      <c r="L301" s="108">
        <v>586.5017866666667</v>
      </c>
    </row>
    <row r="302" spans="1:12" ht="15" customHeight="1" x14ac:dyDescent="0.25">
      <c r="A302" s="52" t="s">
        <v>182</v>
      </c>
      <c r="B302" s="61">
        <v>42174</v>
      </c>
      <c r="C302" s="95" t="s">
        <v>49</v>
      </c>
      <c r="D302" s="55" t="s">
        <v>50</v>
      </c>
      <c r="E302" s="56" t="s">
        <v>6</v>
      </c>
      <c r="F302" s="57">
        <v>1200</v>
      </c>
      <c r="G302" s="105">
        <f t="shared" si="5"/>
        <v>2.0460295727658369</v>
      </c>
      <c r="H302" s="70" t="s">
        <v>51</v>
      </c>
      <c r="I302" s="71" t="s">
        <v>44</v>
      </c>
      <c r="J302" s="106" t="s">
        <v>45</v>
      </c>
      <c r="K302" s="107" t="s">
        <v>46</v>
      </c>
      <c r="L302" s="108">
        <v>586.5017866666667</v>
      </c>
    </row>
    <row r="303" spans="1:12" ht="15" customHeight="1" x14ac:dyDescent="0.25">
      <c r="A303" s="52" t="s">
        <v>182</v>
      </c>
      <c r="B303" s="61">
        <v>42175</v>
      </c>
      <c r="C303" s="95" t="s">
        <v>49</v>
      </c>
      <c r="D303" s="55" t="s">
        <v>50</v>
      </c>
      <c r="E303" s="56" t="s">
        <v>6</v>
      </c>
      <c r="F303" s="57">
        <v>700</v>
      </c>
      <c r="G303" s="105">
        <f t="shared" si="5"/>
        <v>1.1935172507800715</v>
      </c>
      <c r="H303" s="70" t="s">
        <v>51</v>
      </c>
      <c r="I303" s="71" t="s">
        <v>44</v>
      </c>
      <c r="J303" s="106" t="s">
        <v>45</v>
      </c>
      <c r="K303" s="107" t="s">
        <v>46</v>
      </c>
      <c r="L303" s="108">
        <v>586.5017866666667</v>
      </c>
    </row>
    <row r="304" spans="1:12" ht="15" customHeight="1" x14ac:dyDescent="0.25">
      <c r="A304" s="52" t="s">
        <v>182</v>
      </c>
      <c r="B304" s="61">
        <v>42176</v>
      </c>
      <c r="C304" s="95" t="s">
        <v>49</v>
      </c>
      <c r="D304" s="55" t="s">
        <v>50</v>
      </c>
      <c r="E304" s="56" t="s">
        <v>6</v>
      </c>
      <c r="F304" s="57">
        <v>1000</v>
      </c>
      <c r="G304" s="105">
        <f t="shared" si="5"/>
        <v>1.7050246439715306</v>
      </c>
      <c r="H304" s="70" t="s">
        <v>51</v>
      </c>
      <c r="I304" s="71" t="s">
        <v>44</v>
      </c>
      <c r="J304" s="106" t="s">
        <v>45</v>
      </c>
      <c r="K304" s="107" t="s">
        <v>46</v>
      </c>
      <c r="L304" s="108">
        <v>586.5017866666667</v>
      </c>
    </row>
    <row r="305" spans="1:12" ht="15" customHeight="1" x14ac:dyDescent="0.25">
      <c r="A305" s="52" t="s">
        <v>182</v>
      </c>
      <c r="B305" s="61">
        <v>42178</v>
      </c>
      <c r="C305" s="95" t="s">
        <v>49</v>
      </c>
      <c r="D305" s="55" t="s">
        <v>50</v>
      </c>
      <c r="E305" s="56" t="s">
        <v>6</v>
      </c>
      <c r="F305" s="57">
        <v>1400</v>
      </c>
      <c r="G305" s="105">
        <f t="shared" si="5"/>
        <v>2.3870345015601431</v>
      </c>
      <c r="H305" s="70" t="s">
        <v>51</v>
      </c>
      <c r="I305" s="71" t="s">
        <v>44</v>
      </c>
      <c r="J305" s="106" t="s">
        <v>45</v>
      </c>
      <c r="K305" s="107" t="s">
        <v>46</v>
      </c>
      <c r="L305" s="108">
        <v>586.5017866666667</v>
      </c>
    </row>
    <row r="306" spans="1:12" ht="15" customHeight="1" x14ac:dyDescent="0.25">
      <c r="A306" s="52" t="s">
        <v>182</v>
      </c>
      <c r="B306" s="61">
        <v>42179</v>
      </c>
      <c r="C306" s="95" t="s">
        <v>49</v>
      </c>
      <c r="D306" s="55" t="s">
        <v>50</v>
      </c>
      <c r="E306" s="56" t="s">
        <v>6</v>
      </c>
      <c r="F306" s="57">
        <v>700</v>
      </c>
      <c r="G306" s="105">
        <f t="shared" si="5"/>
        <v>1.1935172507800715</v>
      </c>
      <c r="H306" s="70" t="s">
        <v>51</v>
      </c>
      <c r="I306" s="71" t="s">
        <v>44</v>
      </c>
      <c r="J306" s="106" t="s">
        <v>45</v>
      </c>
      <c r="K306" s="107" t="s">
        <v>46</v>
      </c>
      <c r="L306" s="108">
        <v>586.5017866666667</v>
      </c>
    </row>
    <row r="307" spans="1:12" ht="15" customHeight="1" x14ac:dyDescent="0.25">
      <c r="A307" s="52" t="s">
        <v>182</v>
      </c>
      <c r="B307" s="61">
        <v>42180</v>
      </c>
      <c r="C307" s="95" t="s">
        <v>49</v>
      </c>
      <c r="D307" s="55" t="s">
        <v>50</v>
      </c>
      <c r="E307" s="56" t="s">
        <v>6</v>
      </c>
      <c r="F307" s="57">
        <v>1250</v>
      </c>
      <c r="G307" s="105">
        <f t="shared" si="5"/>
        <v>2.1312808049644132</v>
      </c>
      <c r="H307" s="70" t="s">
        <v>51</v>
      </c>
      <c r="I307" s="71" t="s">
        <v>44</v>
      </c>
      <c r="J307" s="106" t="s">
        <v>45</v>
      </c>
      <c r="K307" s="107" t="s">
        <v>46</v>
      </c>
      <c r="L307" s="108">
        <v>586.5017866666667</v>
      </c>
    </row>
    <row r="308" spans="1:12" ht="15" customHeight="1" x14ac:dyDescent="0.25">
      <c r="A308" s="52" t="s">
        <v>182</v>
      </c>
      <c r="B308" s="61">
        <v>42181</v>
      </c>
      <c r="C308" s="95" t="s">
        <v>49</v>
      </c>
      <c r="D308" s="55" t="s">
        <v>50</v>
      </c>
      <c r="E308" s="56" t="s">
        <v>6</v>
      </c>
      <c r="F308" s="57">
        <v>1300</v>
      </c>
      <c r="G308" s="105">
        <f t="shared" si="5"/>
        <v>2.21653203716299</v>
      </c>
      <c r="H308" s="70" t="s">
        <v>51</v>
      </c>
      <c r="I308" s="71" t="s">
        <v>44</v>
      </c>
      <c r="J308" s="106" t="s">
        <v>45</v>
      </c>
      <c r="K308" s="107" t="s">
        <v>46</v>
      </c>
      <c r="L308" s="108">
        <v>586.5017866666667</v>
      </c>
    </row>
    <row r="309" spans="1:12" ht="15" customHeight="1" x14ac:dyDescent="0.25">
      <c r="A309" s="52" t="s">
        <v>182</v>
      </c>
      <c r="B309" s="61">
        <v>42182</v>
      </c>
      <c r="C309" s="95" t="s">
        <v>49</v>
      </c>
      <c r="D309" s="55" t="s">
        <v>50</v>
      </c>
      <c r="E309" s="56" t="s">
        <v>6</v>
      </c>
      <c r="F309" s="57">
        <v>1100</v>
      </c>
      <c r="G309" s="105">
        <f t="shared" si="5"/>
        <v>1.8755271083686837</v>
      </c>
      <c r="H309" s="70" t="s">
        <v>51</v>
      </c>
      <c r="I309" s="71" t="s">
        <v>44</v>
      </c>
      <c r="J309" s="106" t="s">
        <v>45</v>
      </c>
      <c r="K309" s="107" t="s">
        <v>46</v>
      </c>
      <c r="L309" s="108">
        <v>586.5017866666667</v>
      </c>
    </row>
    <row r="310" spans="1:12" ht="15" customHeight="1" x14ac:dyDescent="0.25">
      <c r="A310" s="52" t="s">
        <v>182</v>
      </c>
      <c r="B310" s="61">
        <v>42183</v>
      </c>
      <c r="C310" s="95" t="s">
        <v>49</v>
      </c>
      <c r="D310" s="55" t="s">
        <v>50</v>
      </c>
      <c r="E310" s="56" t="s">
        <v>6</v>
      </c>
      <c r="F310" s="57">
        <v>700</v>
      </c>
      <c r="G310" s="105">
        <f t="shared" si="5"/>
        <v>1.1935172507800715</v>
      </c>
      <c r="H310" s="70" t="s">
        <v>51</v>
      </c>
      <c r="I310" s="71" t="s">
        <v>44</v>
      </c>
      <c r="J310" s="106" t="s">
        <v>45</v>
      </c>
      <c r="K310" s="107" t="s">
        <v>46</v>
      </c>
      <c r="L310" s="108">
        <v>586.5017866666667</v>
      </c>
    </row>
    <row r="311" spans="1:12" ht="15" customHeight="1" x14ac:dyDescent="0.25">
      <c r="A311" s="52" t="s">
        <v>183</v>
      </c>
      <c r="B311" s="53">
        <v>42185</v>
      </c>
      <c r="C311" s="95" t="s">
        <v>49</v>
      </c>
      <c r="D311" s="55" t="s">
        <v>50</v>
      </c>
      <c r="E311" s="56" t="s">
        <v>6</v>
      </c>
      <c r="F311" s="57">
        <v>750</v>
      </c>
      <c r="G311" s="105">
        <f t="shared" si="5"/>
        <v>1.2787684829786479</v>
      </c>
      <c r="H311" s="70" t="s">
        <v>51</v>
      </c>
      <c r="I311" s="71" t="s">
        <v>44</v>
      </c>
      <c r="J311" s="106" t="s">
        <v>45</v>
      </c>
      <c r="K311" s="107" t="s">
        <v>46</v>
      </c>
      <c r="L311" s="108">
        <v>586.5017866666667</v>
      </c>
    </row>
    <row r="312" spans="1:12" ht="15" customHeight="1" x14ac:dyDescent="0.25">
      <c r="A312" s="52" t="s">
        <v>183</v>
      </c>
      <c r="B312" s="53">
        <v>42186</v>
      </c>
      <c r="C312" s="95" t="s">
        <v>49</v>
      </c>
      <c r="D312" s="55" t="s">
        <v>50</v>
      </c>
      <c r="E312" s="56" t="s">
        <v>6</v>
      </c>
      <c r="F312" s="57">
        <v>700</v>
      </c>
      <c r="G312" s="105">
        <f t="shared" si="5"/>
        <v>1.1935172507800715</v>
      </c>
      <c r="H312" s="70" t="s">
        <v>51</v>
      </c>
      <c r="I312" s="71" t="s">
        <v>44</v>
      </c>
      <c r="J312" s="106" t="s">
        <v>45</v>
      </c>
      <c r="K312" s="107" t="s">
        <v>46</v>
      </c>
      <c r="L312" s="108">
        <v>586.5017866666667</v>
      </c>
    </row>
    <row r="313" spans="1:12" ht="15" customHeight="1" x14ac:dyDescent="0.25">
      <c r="A313" s="52" t="s">
        <v>183</v>
      </c>
      <c r="B313" s="53">
        <v>42187</v>
      </c>
      <c r="C313" s="95" t="s">
        <v>49</v>
      </c>
      <c r="D313" s="55" t="s">
        <v>50</v>
      </c>
      <c r="E313" s="56" t="s">
        <v>6</v>
      </c>
      <c r="F313" s="57">
        <v>700</v>
      </c>
      <c r="G313" s="105">
        <f t="shared" si="5"/>
        <v>1.1935172507800715</v>
      </c>
      <c r="H313" s="70" t="s">
        <v>51</v>
      </c>
      <c r="I313" s="71" t="s">
        <v>44</v>
      </c>
      <c r="J313" s="106" t="s">
        <v>45</v>
      </c>
      <c r="K313" s="107" t="s">
        <v>46</v>
      </c>
      <c r="L313" s="108">
        <v>586.5017866666667</v>
      </c>
    </row>
    <row r="314" spans="1:12" ht="15" customHeight="1" x14ac:dyDescent="0.25">
      <c r="A314" s="52" t="s">
        <v>183</v>
      </c>
      <c r="B314" s="53">
        <v>42188</v>
      </c>
      <c r="C314" s="95" t="s">
        <v>49</v>
      </c>
      <c r="D314" s="55" t="s">
        <v>50</v>
      </c>
      <c r="E314" s="56" t="s">
        <v>6</v>
      </c>
      <c r="F314" s="57">
        <v>1200</v>
      </c>
      <c r="G314" s="105">
        <f t="shared" si="5"/>
        <v>2.0460295727658369</v>
      </c>
      <c r="H314" s="70" t="s">
        <v>51</v>
      </c>
      <c r="I314" s="71" t="s">
        <v>44</v>
      </c>
      <c r="J314" s="106" t="s">
        <v>45</v>
      </c>
      <c r="K314" s="107" t="s">
        <v>46</v>
      </c>
      <c r="L314" s="108">
        <v>586.5017866666667</v>
      </c>
    </row>
    <row r="315" spans="1:12" ht="15" customHeight="1" x14ac:dyDescent="0.25">
      <c r="A315" s="52" t="s">
        <v>183</v>
      </c>
      <c r="B315" s="61">
        <v>42189</v>
      </c>
      <c r="C315" s="95" t="s">
        <v>80</v>
      </c>
      <c r="D315" s="55" t="s">
        <v>47</v>
      </c>
      <c r="E315" s="56" t="s">
        <v>6</v>
      </c>
      <c r="F315" s="57">
        <v>10000</v>
      </c>
      <c r="G315" s="105">
        <f t="shared" si="5"/>
        <v>17.050246439715306</v>
      </c>
      <c r="H315" s="70" t="s">
        <v>52</v>
      </c>
      <c r="I315" s="71" t="s">
        <v>44</v>
      </c>
      <c r="J315" s="106" t="s">
        <v>45</v>
      </c>
      <c r="K315" s="107" t="s">
        <v>46</v>
      </c>
      <c r="L315" s="108">
        <v>586.5017866666667</v>
      </c>
    </row>
    <row r="316" spans="1:12" ht="15" customHeight="1" x14ac:dyDescent="0.25">
      <c r="A316" s="52" t="s">
        <v>183</v>
      </c>
      <c r="B316" s="53">
        <v>42189</v>
      </c>
      <c r="C316" s="95" t="s">
        <v>49</v>
      </c>
      <c r="D316" s="55" t="s">
        <v>50</v>
      </c>
      <c r="E316" s="56" t="s">
        <v>6</v>
      </c>
      <c r="F316" s="57">
        <v>900</v>
      </c>
      <c r="G316" s="105">
        <f t="shared" si="5"/>
        <v>1.5345221795743775</v>
      </c>
      <c r="H316" s="70" t="s">
        <v>51</v>
      </c>
      <c r="I316" s="71" t="s">
        <v>44</v>
      </c>
      <c r="J316" s="106" t="s">
        <v>45</v>
      </c>
      <c r="K316" s="107" t="s">
        <v>46</v>
      </c>
      <c r="L316" s="108">
        <v>586.5017866666667</v>
      </c>
    </row>
    <row r="317" spans="1:12" ht="15" customHeight="1" x14ac:dyDescent="0.25">
      <c r="A317" s="52" t="s">
        <v>183</v>
      </c>
      <c r="B317" s="53">
        <v>42190</v>
      </c>
      <c r="C317" s="95" t="s">
        <v>49</v>
      </c>
      <c r="D317" s="55" t="s">
        <v>50</v>
      </c>
      <c r="E317" s="56" t="s">
        <v>6</v>
      </c>
      <c r="F317" s="57">
        <v>700</v>
      </c>
      <c r="G317" s="105">
        <f t="shared" si="5"/>
        <v>1.1935172507800715</v>
      </c>
      <c r="H317" s="70" t="s">
        <v>51</v>
      </c>
      <c r="I317" s="71" t="s">
        <v>44</v>
      </c>
      <c r="J317" s="106" t="s">
        <v>45</v>
      </c>
      <c r="K317" s="107" t="s">
        <v>46</v>
      </c>
      <c r="L317" s="108">
        <v>586.5017866666667</v>
      </c>
    </row>
    <row r="318" spans="1:12" ht="15" customHeight="1" x14ac:dyDescent="0.25">
      <c r="A318" s="52" t="s">
        <v>183</v>
      </c>
      <c r="B318" s="61">
        <v>42192</v>
      </c>
      <c r="C318" s="95" t="s">
        <v>89</v>
      </c>
      <c r="D318" s="55" t="s">
        <v>83</v>
      </c>
      <c r="E318" s="56" t="s">
        <v>7</v>
      </c>
      <c r="F318" s="57">
        <v>500</v>
      </c>
      <c r="G318" s="105">
        <f t="shared" si="5"/>
        <v>0.85251232198576532</v>
      </c>
      <c r="H318" s="70" t="s">
        <v>54</v>
      </c>
      <c r="I318" s="71" t="s">
        <v>44</v>
      </c>
      <c r="J318" s="106" t="s">
        <v>45</v>
      </c>
      <c r="K318" s="107" t="s">
        <v>46</v>
      </c>
      <c r="L318" s="108">
        <v>586.5017866666667</v>
      </c>
    </row>
    <row r="319" spans="1:12" ht="15" customHeight="1" x14ac:dyDescent="0.25">
      <c r="A319" s="52" t="s">
        <v>183</v>
      </c>
      <c r="B319" s="53">
        <v>42192</v>
      </c>
      <c r="C319" s="95" t="s">
        <v>49</v>
      </c>
      <c r="D319" s="55" t="s">
        <v>50</v>
      </c>
      <c r="E319" s="56" t="s">
        <v>6</v>
      </c>
      <c r="F319" s="57">
        <v>700</v>
      </c>
      <c r="G319" s="105">
        <f t="shared" si="5"/>
        <v>1.1935172507800715</v>
      </c>
      <c r="H319" s="70" t="s">
        <v>51</v>
      </c>
      <c r="I319" s="71" t="s">
        <v>44</v>
      </c>
      <c r="J319" s="106" t="s">
        <v>45</v>
      </c>
      <c r="K319" s="107" t="s">
        <v>46</v>
      </c>
      <c r="L319" s="108">
        <v>586.5017866666667</v>
      </c>
    </row>
    <row r="320" spans="1:12" ht="15" customHeight="1" x14ac:dyDescent="0.25">
      <c r="A320" s="52" t="s">
        <v>183</v>
      </c>
      <c r="B320" s="53">
        <v>42193</v>
      </c>
      <c r="C320" s="95" t="s">
        <v>49</v>
      </c>
      <c r="D320" s="55" t="s">
        <v>50</v>
      </c>
      <c r="E320" s="56" t="s">
        <v>6</v>
      </c>
      <c r="F320" s="57">
        <v>1000</v>
      </c>
      <c r="G320" s="105">
        <f t="shared" si="5"/>
        <v>1.7050246439715306</v>
      </c>
      <c r="H320" s="70" t="s">
        <v>51</v>
      </c>
      <c r="I320" s="71" t="s">
        <v>44</v>
      </c>
      <c r="J320" s="106" t="s">
        <v>45</v>
      </c>
      <c r="K320" s="107" t="s">
        <v>46</v>
      </c>
      <c r="L320" s="108">
        <v>586.5017866666667</v>
      </c>
    </row>
    <row r="321" spans="1:12" ht="15" customHeight="1" x14ac:dyDescent="0.25">
      <c r="A321" s="52" t="s">
        <v>183</v>
      </c>
      <c r="B321" s="53">
        <v>42194</v>
      </c>
      <c r="C321" s="95" t="s">
        <v>49</v>
      </c>
      <c r="D321" s="55" t="s">
        <v>50</v>
      </c>
      <c r="E321" s="56" t="s">
        <v>6</v>
      </c>
      <c r="F321" s="57">
        <v>700</v>
      </c>
      <c r="G321" s="105">
        <f t="shared" si="5"/>
        <v>1.1935172507800715</v>
      </c>
      <c r="H321" s="70" t="s">
        <v>51</v>
      </c>
      <c r="I321" s="71" t="s">
        <v>44</v>
      </c>
      <c r="J321" s="106" t="s">
        <v>45</v>
      </c>
      <c r="K321" s="107" t="s">
        <v>46</v>
      </c>
      <c r="L321" s="108">
        <v>586.5017866666667</v>
      </c>
    </row>
    <row r="322" spans="1:12" ht="15" customHeight="1" x14ac:dyDescent="0.25">
      <c r="A322" s="52" t="s">
        <v>183</v>
      </c>
      <c r="B322" s="53">
        <v>42195</v>
      </c>
      <c r="C322" s="95" t="s">
        <v>49</v>
      </c>
      <c r="D322" s="55" t="s">
        <v>50</v>
      </c>
      <c r="E322" s="56" t="s">
        <v>6</v>
      </c>
      <c r="F322" s="57">
        <v>700</v>
      </c>
      <c r="G322" s="105">
        <f t="shared" si="5"/>
        <v>1.1935172507800715</v>
      </c>
      <c r="H322" s="70" t="s">
        <v>51</v>
      </c>
      <c r="I322" s="71" t="s">
        <v>44</v>
      </c>
      <c r="J322" s="106" t="s">
        <v>45</v>
      </c>
      <c r="K322" s="107" t="s">
        <v>46</v>
      </c>
      <c r="L322" s="108">
        <v>586.5017866666667</v>
      </c>
    </row>
    <row r="323" spans="1:12" ht="15" customHeight="1" x14ac:dyDescent="0.25">
      <c r="A323" s="52" t="s">
        <v>183</v>
      </c>
      <c r="B323" s="53">
        <v>42196</v>
      </c>
      <c r="C323" s="95" t="s">
        <v>49</v>
      </c>
      <c r="D323" s="55" t="s">
        <v>50</v>
      </c>
      <c r="E323" s="56" t="s">
        <v>6</v>
      </c>
      <c r="F323" s="57">
        <v>1000</v>
      </c>
      <c r="G323" s="105">
        <f t="shared" si="5"/>
        <v>1.7050246439715306</v>
      </c>
      <c r="H323" s="70" t="s">
        <v>51</v>
      </c>
      <c r="I323" s="71" t="s">
        <v>44</v>
      </c>
      <c r="J323" s="106" t="s">
        <v>45</v>
      </c>
      <c r="K323" s="107" t="s">
        <v>46</v>
      </c>
      <c r="L323" s="108">
        <v>586.5017866666667</v>
      </c>
    </row>
    <row r="324" spans="1:12" ht="15" customHeight="1" x14ac:dyDescent="0.25">
      <c r="A324" s="52" t="s">
        <v>183</v>
      </c>
      <c r="B324" s="53">
        <v>42197</v>
      </c>
      <c r="C324" s="95" t="s">
        <v>49</v>
      </c>
      <c r="D324" s="55" t="s">
        <v>50</v>
      </c>
      <c r="E324" s="56" t="s">
        <v>6</v>
      </c>
      <c r="F324" s="57">
        <v>1200</v>
      </c>
      <c r="G324" s="105">
        <f t="shared" si="5"/>
        <v>2.0460295727658369</v>
      </c>
      <c r="H324" s="70" t="s">
        <v>51</v>
      </c>
      <c r="I324" s="71" t="s">
        <v>44</v>
      </c>
      <c r="J324" s="106" t="s">
        <v>45</v>
      </c>
      <c r="K324" s="107" t="s">
        <v>46</v>
      </c>
      <c r="L324" s="108">
        <v>586.5017866666667</v>
      </c>
    </row>
    <row r="325" spans="1:12" ht="15" customHeight="1" x14ac:dyDescent="0.25">
      <c r="A325" s="52" t="s">
        <v>183</v>
      </c>
      <c r="B325" s="53">
        <v>42199</v>
      </c>
      <c r="C325" s="95" t="s">
        <v>49</v>
      </c>
      <c r="D325" s="55" t="s">
        <v>50</v>
      </c>
      <c r="E325" s="56" t="s">
        <v>6</v>
      </c>
      <c r="F325" s="57">
        <v>700</v>
      </c>
      <c r="G325" s="105">
        <f t="shared" si="5"/>
        <v>1.1935172507800715</v>
      </c>
      <c r="H325" s="70" t="s">
        <v>51</v>
      </c>
      <c r="I325" s="71" t="s">
        <v>44</v>
      </c>
      <c r="J325" s="106" t="s">
        <v>45</v>
      </c>
      <c r="K325" s="107" t="s">
        <v>46</v>
      </c>
      <c r="L325" s="108">
        <v>586.5017866666667</v>
      </c>
    </row>
    <row r="326" spans="1:12" ht="15" customHeight="1" x14ac:dyDescent="0.25">
      <c r="A326" s="52" t="s">
        <v>183</v>
      </c>
      <c r="B326" s="53">
        <v>42200</v>
      </c>
      <c r="C326" s="95" t="s">
        <v>49</v>
      </c>
      <c r="D326" s="55" t="s">
        <v>50</v>
      </c>
      <c r="E326" s="56" t="s">
        <v>6</v>
      </c>
      <c r="F326" s="57">
        <v>1600</v>
      </c>
      <c r="G326" s="105">
        <f t="shared" ref="G326:G389" si="6">F326/L326</f>
        <v>2.7280394303544488</v>
      </c>
      <c r="H326" s="70" t="s">
        <v>51</v>
      </c>
      <c r="I326" s="71" t="s">
        <v>44</v>
      </c>
      <c r="J326" s="106" t="s">
        <v>45</v>
      </c>
      <c r="K326" s="107" t="s">
        <v>46</v>
      </c>
      <c r="L326" s="108">
        <v>586.5017866666667</v>
      </c>
    </row>
    <row r="327" spans="1:12" ht="15" customHeight="1" x14ac:dyDescent="0.25">
      <c r="A327" s="52" t="s">
        <v>183</v>
      </c>
      <c r="B327" s="53">
        <v>42201</v>
      </c>
      <c r="C327" s="95" t="s">
        <v>49</v>
      </c>
      <c r="D327" s="55" t="s">
        <v>50</v>
      </c>
      <c r="E327" s="56" t="s">
        <v>6</v>
      </c>
      <c r="F327" s="57">
        <v>1000</v>
      </c>
      <c r="G327" s="105">
        <f t="shared" si="6"/>
        <v>1.7050246439715306</v>
      </c>
      <c r="H327" s="70" t="s">
        <v>51</v>
      </c>
      <c r="I327" s="71" t="s">
        <v>44</v>
      </c>
      <c r="J327" s="106" t="s">
        <v>45</v>
      </c>
      <c r="K327" s="107" t="s">
        <v>46</v>
      </c>
      <c r="L327" s="108">
        <v>586.5017866666667</v>
      </c>
    </row>
    <row r="328" spans="1:12" ht="15" customHeight="1" x14ac:dyDescent="0.25">
      <c r="A328" s="52" t="s">
        <v>183</v>
      </c>
      <c r="B328" s="53">
        <v>42202</v>
      </c>
      <c r="C328" s="95" t="s">
        <v>49</v>
      </c>
      <c r="D328" s="55" t="s">
        <v>50</v>
      </c>
      <c r="E328" s="56" t="s">
        <v>6</v>
      </c>
      <c r="F328" s="57">
        <v>1250</v>
      </c>
      <c r="G328" s="105">
        <f t="shared" si="6"/>
        <v>2.1312808049644132</v>
      </c>
      <c r="H328" s="70" t="s">
        <v>51</v>
      </c>
      <c r="I328" s="71" t="s">
        <v>44</v>
      </c>
      <c r="J328" s="106" t="s">
        <v>45</v>
      </c>
      <c r="K328" s="107" t="s">
        <v>46</v>
      </c>
      <c r="L328" s="108">
        <v>586.5017866666667</v>
      </c>
    </row>
    <row r="329" spans="1:12" ht="15" customHeight="1" x14ac:dyDescent="0.25">
      <c r="A329" s="52" t="s">
        <v>183</v>
      </c>
      <c r="B329" s="53">
        <v>42203</v>
      </c>
      <c r="C329" s="95" t="s">
        <v>49</v>
      </c>
      <c r="D329" s="55" t="s">
        <v>50</v>
      </c>
      <c r="E329" s="56" t="s">
        <v>6</v>
      </c>
      <c r="F329" s="57">
        <v>700</v>
      </c>
      <c r="G329" s="105">
        <f t="shared" si="6"/>
        <v>1.1935172507800715</v>
      </c>
      <c r="H329" s="70" t="s">
        <v>51</v>
      </c>
      <c r="I329" s="71" t="s">
        <v>44</v>
      </c>
      <c r="J329" s="106" t="s">
        <v>45</v>
      </c>
      <c r="K329" s="107" t="s">
        <v>46</v>
      </c>
      <c r="L329" s="108">
        <v>586.5017866666667</v>
      </c>
    </row>
    <row r="330" spans="1:12" ht="15" customHeight="1" x14ac:dyDescent="0.25">
      <c r="A330" s="52" t="s">
        <v>183</v>
      </c>
      <c r="B330" s="53">
        <v>42204</v>
      </c>
      <c r="C330" s="95" t="s">
        <v>49</v>
      </c>
      <c r="D330" s="55" t="s">
        <v>50</v>
      </c>
      <c r="E330" s="56" t="s">
        <v>6</v>
      </c>
      <c r="F330" s="57">
        <v>1000</v>
      </c>
      <c r="G330" s="105">
        <f t="shared" si="6"/>
        <v>1.7050246439715306</v>
      </c>
      <c r="H330" s="70" t="s">
        <v>51</v>
      </c>
      <c r="I330" s="71" t="s">
        <v>44</v>
      </c>
      <c r="J330" s="106" t="s">
        <v>45</v>
      </c>
      <c r="K330" s="107" t="s">
        <v>46</v>
      </c>
      <c r="L330" s="108">
        <v>586.5017866666667</v>
      </c>
    </row>
    <row r="331" spans="1:12" ht="15" customHeight="1" x14ac:dyDescent="0.25">
      <c r="A331" s="52" t="s">
        <v>183</v>
      </c>
      <c r="B331" s="53">
        <v>42206</v>
      </c>
      <c r="C331" s="95" t="s">
        <v>49</v>
      </c>
      <c r="D331" s="55" t="s">
        <v>50</v>
      </c>
      <c r="E331" s="56" t="s">
        <v>6</v>
      </c>
      <c r="F331" s="57">
        <v>1300</v>
      </c>
      <c r="G331" s="105">
        <f t="shared" si="6"/>
        <v>2.21653203716299</v>
      </c>
      <c r="H331" s="70" t="s">
        <v>51</v>
      </c>
      <c r="I331" s="71" t="s">
        <v>44</v>
      </c>
      <c r="J331" s="106" t="s">
        <v>45</v>
      </c>
      <c r="K331" s="107" t="s">
        <v>46</v>
      </c>
      <c r="L331" s="108">
        <v>586.5017866666667</v>
      </c>
    </row>
    <row r="332" spans="1:12" ht="15" customHeight="1" x14ac:dyDescent="0.25">
      <c r="A332" s="52" t="s">
        <v>183</v>
      </c>
      <c r="B332" s="53">
        <v>42207</v>
      </c>
      <c r="C332" s="95" t="s">
        <v>49</v>
      </c>
      <c r="D332" s="55" t="s">
        <v>50</v>
      </c>
      <c r="E332" s="56" t="s">
        <v>6</v>
      </c>
      <c r="F332" s="57">
        <v>700</v>
      </c>
      <c r="G332" s="105">
        <f t="shared" si="6"/>
        <v>1.1935172507800715</v>
      </c>
      <c r="H332" s="70" t="s">
        <v>51</v>
      </c>
      <c r="I332" s="71" t="s">
        <v>44</v>
      </c>
      <c r="J332" s="106" t="s">
        <v>45</v>
      </c>
      <c r="K332" s="107" t="s">
        <v>46</v>
      </c>
      <c r="L332" s="108">
        <v>586.5017866666667</v>
      </c>
    </row>
    <row r="333" spans="1:12" ht="15" customHeight="1" x14ac:dyDescent="0.25">
      <c r="A333" s="52" t="s">
        <v>183</v>
      </c>
      <c r="B333" s="53">
        <v>42208</v>
      </c>
      <c r="C333" s="95" t="s">
        <v>49</v>
      </c>
      <c r="D333" s="55" t="s">
        <v>50</v>
      </c>
      <c r="E333" s="56" t="s">
        <v>6</v>
      </c>
      <c r="F333" s="57">
        <v>700</v>
      </c>
      <c r="G333" s="105">
        <f t="shared" si="6"/>
        <v>1.1935172507800715</v>
      </c>
      <c r="H333" s="70" t="s">
        <v>51</v>
      </c>
      <c r="I333" s="71" t="s">
        <v>44</v>
      </c>
      <c r="J333" s="106" t="s">
        <v>45</v>
      </c>
      <c r="K333" s="107" t="s">
        <v>46</v>
      </c>
      <c r="L333" s="108">
        <v>586.5017866666667</v>
      </c>
    </row>
    <row r="334" spans="1:12" ht="15" customHeight="1" x14ac:dyDescent="0.25">
      <c r="A334" s="52" t="s">
        <v>183</v>
      </c>
      <c r="B334" s="61">
        <v>42211</v>
      </c>
      <c r="C334" s="95" t="s">
        <v>41</v>
      </c>
      <c r="D334" s="55" t="s">
        <v>8</v>
      </c>
      <c r="E334" s="56" t="s">
        <v>6</v>
      </c>
      <c r="F334" s="60">
        <v>300000</v>
      </c>
      <c r="G334" s="105">
        <f t="shared" si="6"/>
        <v>511.50739319145919</v>
      </c>
      <c r="H334" s="74" t="s">
        <v>51</v>
      </c>
      <c r="I334" s="71" t="s">
        <v>44</v>
      </c>
      <c r="J334" s="106" t="s">
        <v>45</v>
      </c>
      <c r="K334" s="107" t="s">
        <v>46</v>
      </c>
      <c r="L334" s="108">
        <v>586.5017866666667</v>
      </c>
    </row>
    <row r="335" spans="1:12" ht="15" customHeight="1" x14ac:dyDescent="0.25">
      <c r="A335" s="52" t="s">
        <v>183</v>
      </c>
      <c r="B335" s="53">
        <v>42209</v>
      </c>
      <c r="C335" s="95" t="s">
        <v>49</v>
      </c>
      <c r="D335" s="55" t="s">
        <v>50</v>
      </c>
      <c r="E335" s="56" t="s">
        <v>6</v>
      </c>
      <c r="F335" s="57">
        <v>1250</v>
      </c>
      <c r="G335" s="105">
        <f t="shared" si="6"/>
        <v>2.1312808049644132</v>
      </c>
      <c r="H335" s="70" t="s">
        <v>51</v>
      </c>
      <c r="I335" s="71" t="s">
        <v>44</v>
      </c>
      <c r="J335" s="106" t="s">
        <v>45</v>
      </c>
      <c r="K335" s="107" t="s">
        <v>46</v>
      </c>
      <c r="L335" s="108">
        <v>586.5017866666667</v>
      </c>
    </row>
    <row r="336" spans="1:12" ht="15" customHeight="1" x14ac:dyDescent="0.25">
      <c r="A336" s="52" t="s">
        <v>183</v>
      </c>
      <c r="B336" s="53">
        <v>42210</v>
      </c>
      <c r="C336" s="95" t="s">
        <v>49</v>
      </c>
      <c r="D336" s="55" t="s">
        <v>50</v>
      </c>
      <c r="E336" s="56" t="s">
        <v>6</v>
      </c>
      <c r="F336" s="57">
        <v>700</v>
      </c>
      <c r="G336" s="105">
        <f t="shared" si="6"/>
        <v>1.1935172507800715</v>
      </c>
      <c r="H336" s="70" t="s">
        <v>51</v>
      </c>
      <c r="I336" s="71" t="s">
        <v>44</v>
      </c>
      <c r="J336" s="106" t="s">
        <v>45</v>
      </c>
      <c r="K336" s="107" t="s">
        <v>46</v>
      </c>
      <c r="L336" s="108">
        <v>586.5017866666667</v>
      </c>
    </row>
    <row r="337" spans="1:12" ht="15" customHeight="1" x14ac:dyDescent="0.25">
      <c r="A337" s="52" t="s">
        <v>183</v>
      </c>
      <c r="B337" s="53">
        <v>42213</v>
      </c>
      <c r="C337" s="95" t="s">
        <v>49</v>
      </c>
      <c r="D337" s="55" t="s">
        <v>50</v>
      </c>
      <c r="E337" s="56" t="s">
        <v>6</v>
      </c>
      <c r="F337" s="57">
        <v>1900</v>
      </c>
      <c r="G337" s="105">
        <f t="shared" si="6"/>
        <v>3.2395468235459082</v>
      </c>
      <c r="H337" s="70" t="s">
        <v>51</v>
      </c>
      <c r="I337" s="71" t="s">
        <v>44</v>
      </c>
      <c r="J337" s="106" t="s">
        <v>45</v>
      </c>
      <c r="K337" s="107" t="s">
        <v>46</v>
      </c>
      <c r="L337" s="108">
        <v>586.5017866666667</v>
      </c>
    </row>
    <row r="338" spans="1:12" ht="15" customHeight="1" x14ac:dyDescent="0.25">
      <c r="A338" s="52" t="s">
        <v>183</v>
      </c>
      <c r="B338" s="61">
        <v>42214</v>
      </c>
      <c r="C338" s="95" t="s">
        <v>184</v>
      </c>
      <c r="D338" s="55" t="s">
        <v>8</v>
      </c>
      <c r="E338" s="56" t="s">
        <v>6</v>
      </c>
      <c r="F338" s="60">
        <v>10000</v>
      </c>
      <c r="G338" s="105">
        <f t="shared" si="6"/>
        <v>17.050246439715306</v>
      </c>
      <c r="H338" s="74" t="s">
        <v>57</v>
      </c>
      <c r="I338" s="71" t="s">
        <v>44</v>
      </c>
      <c r="J338" s="106" t="s">
        <v>45</v>
      </c>
      <c r="K338" s="107" t="s">
        <v>46</v>
      </c>
      <c r="L338" s="108">
        <v>586.5017866666667</v>
      </c>
    </row>
    <row r="339" spans="1:12" ht="15" customHeight="1" x14ac:dyDescent="0.25">
      <c r="A339" s="52" t="s">
        <v>183</v>
      </c>
      <c r="B339" s="61">
        <v>42214</v>
      </c>
      <c r="C339" s="95" t="s">
        <v>185</v>
      </c>
      <c r="D339" s="55" t="s">
        <v>8</v>
      </c>
      <c r="E339" s="56" t="s">
        <v>6</v>
      </c>
      <c r="F339" s="60">
        <v>76000</v>
      </c>
      <c r="G339" s="105">
        <f t="shared" si="6"/>
        <v>129.58187294183634</v>
      </c>
      <c r="H339" s="74" t="s">
        <v>58</v>
      </c>
      <c r="I339" s="71" t="s">
        <v>44</v>
      </c>
      <c r="J339" s="106" t="s">
        <v>45</v>
      </c>
      <c r="K339" s="107" t="s">
        <v>46</v>
      </c>
      <c r="L339" s="108">
        <v>586.5017866666667</v>
      </c>
    </row>
    <row r="340" spans="1:12" ht="15" customHeight="1" x14ac:dyDescent="0.25">
      <c r="A340" s="52" t="s">
        <v>183</v>
      </c>
      <c r="B340" s="53">
        <v>42214</v>
      </c>
      <c r="C340" s="95" t="s">
        <v>49</v>
      </c>
      <c r="D340" s="55" t="s">
        <v>50</v>
      </c>
      <c r="E340" s="56" t="s">
        <v>6</v>
      </c>
      <c r="F340" s="57">
        <v>700</v>
      </c>
      <c r="G340" s="105">
        <f t="shared" si="6"/>
        <v>1.1935172507800715</v>
      </c>
      <c r="H340" s="70" t="s">
        <v>51</v>
      </c>
      <c r="I340" s="71" t="s">
        <v>44</v>
      </c>
      <c r="J340" s="106" t="s">
        <v>45</v>
      </c>
      <c r="K340" s="107" t="s">
        <v>46</v>
      </c>
      <c r="L340" s="108">
        <v>586.5017866666667</v>
      </c>
    </row>
    <row r="341" spans="1:12" ht="15" customHeight="1" x14ac:dyDescent="0.25">
      <c r="A341" s="52" t="s">
        <v>183</v>
      </c>
      <c r="B341" s="61">
        <v>42215</v>
      </c>
      <c r="C341" s="95" t="s">
        <v>186</v>
      </c>
      <c r="D341" s="55" t="s">
        <v>83</v>
      </c>
      <c r="E341" s="56" t="s">
        <v>7</v>
      </c>
      <c r="F341" s="60">
        <v>8131</v>
      </c>
      <c r="G341" s="105">
        <f t="shared" si="6"/>
        <v>13.863555380132516</v>
      </c>
      <c r="H341" s="74" t="s">
        <v>59</v>
      </c>
      <c r="I341" s="71" t="s">
        <v>44</v>
      </c>
      <c r="J341" s="106" t="s">
        <v>45</v>
      </c>
      <c r="K341" s="107" t="s">
        <v>46</v>
      </c>
      <c r="L341" s="108">
        <v>586.5017866666667</v>
      </c>
    </row>
    <row r="342" spans="1:12" ht="15" customHeight="1" x14ac:dyDescent="0.25">
      <c r="A342" s="52" t="s">
        <v>183</v>
      </c>
      <c r="B342" s="61">
        <v>42215</v>
      </c>
      <c r="C342" s="95" t="s">
        <v>186</v>
      </c>
      <c r="D342" s="55" t="s">
        <v>83</v>
      </c>
      <c r="E342" s="56" t="s">
        <v>7</v>
      </c>
      <c r="F342" s="60">
        <v>8131</v>
      </c>
      <c r="G342" s="105">
        <f t="shared" si="6"/>
        <v>13.863555380132516</v>
      </c>
      <c r="H342" s="74" t="s">
        <v>101</v>
      </c>
      <c r="I342" s="71" t="s">
        <v>44</v>
      </c>
      <c r="J342" s="106" t="s">
        <v>45</v>
      </c>
      <c r="K342" s="107" t="s">
        <v>46</v>
      </c>
      <c r="L342" s="108">
        <v>586.5017866666667</v>
      </c>
    </row>
    <row r="343" spans="1:12" ht="15" customHeight="1" x14ac:dyDescent="0.25">
      <c r="A343" s="52" t="s">
        <v>183</v>
      </c>
      <c r="B343" s="61">
        <v>42215</v>
      </c>
      <c r="C343" s="95" t="s">
        <v>186</v>
      </c>
      <c r="D343" s="55" t="s">
        <v>83</v>
      </c>
      <c r="E343" s="56" t="s">
        <v>7</v>
      </c>
      <c r="F343" s="60">
        <v>8131</v>
      </c>
      <c r="G343" s="105">
        <f t="shared" si="6"/>
        <v>13.863555380132516</v>
      </c>
      <c r="H343" s="74" t="s">
        <v>102</v>
      </c>
      <c r="I343" s="71" t="s">
        <v>44</v>
      </c>
      <c r="J343" s="106" t="s">
        <v>45</v>
      </c>
      <c r="K343" s="107" t="s">
        <v>46</v>
      </c>
      <c r="L343" s="108">
        <v>586.5017866666667</v>
      </c>
    </row>
    <row r="344" spans="1:12" ht="15" customHeight="1" x14ac:dyDescent="0.25">
      <c r="A344" s="52" t="s">
        <v>183</v>
      </c>
      <c r="B344" s="61">
        <v>42215</v>
      </c>
      <c r="C344" s="95" t="s">
        <v>186</v>
      </c>
      <c r="D344" s="55" t="s">
        <v>83</v>
      </c>
      <c r="E344" s="56" t="s">
        <v>7</v>
      </c>
      <c r="F344" s="60">
        <v>8131</v>
      </c>
      <c r="G344" s="105">
        <f t="shared" si="6"/>
        <v>13.863555380132516</v>
      </c>
      <c r="H344" s="74" t="s">
        <v>103</v>
      </c>
      <c r="I344" s="71" t="s">
        <v>44</v>
      </c>
      <c r="J344" s="106" t="s">
        <v>45</v>
      </c>
      <c r="K344" s="107" t="s">
        <v>46</v>
      </c>
      <c r="L344" s="108">
        <v>586.5017866666667</v>
      </c>
    </row>
    <row r="345" spans="1:12" ht="15" customHeight="1" x14ac:dyDescent="0.25">
      <c r="A345" s="52" t="s">
        <v>183</v>
      </c>
      <c r="B345" s="61">
        <v>42215</v>
      </c>
      <c r="C345" s="95" t="s">
        <v>186</v>
      </c>
      <c r="D345" s="55" t="s">
        <v>83</v>
      </c>
      <c r="E345" s="56" t="s">
        <v>7</v>
      </c>
      <c r="F345" s="60">
        <v>8131</v>
      </c>
      <c r="G345" s="105">
        <f t="shared" si="6"/>
        <v>13.863555380132516</v>
      </c>
      <c r="H345" s="74" t="s">
        <v>187</v>
      </c>
      <c r="I345" s="71" t="s">
        <v>44</v>
      </c>
      <c r="J345" s="106" t="s">
        <v>45</v>
      </c>
      <c r="K345" s="107" t="s">
        <v>46</v>
      </c>
      <c r="L345" s="108">
        <v>586.5017866666667</v>
      </c>
    </row>
    <row r="346" spans="1:12" ht="15" customHeight="1" x14ac:dyDescent="0.25">
      <c r="A346" s="52" t="s">
        <v>183</v>
      </c>
      <c r="B346" s="53">
        <v>42215</v>
      </c>
      <c r="C346" s="95" t="s">
        <v>49</v>
      </c>
      <c r="D346" s="55" t="s">
        <v>50</v>
      </c>
      <c r="E346" s="56" t="s">
        <v>6</v>
      </c>
      <c r="F346" s="57">
        <v>1400</v>
      </c>
      <c r="G346" s="105">
        <f t="shared" si="6"/>
        <v>2.3870345015601431</v>
      </c>
      <c r="H346" s="70" t="s">
        <v>51</v>
      </c>
      <c r="I346" s="71" t="s">
        <v>44</v>
      </c>
      <c r="J346" s="106" t="s">
        <v>45</v>
      </c>
      <c r="K346" s="107" t="s">
        <v>46</v>
      </c>
      <c r="L346" s="108">
        <v>586.5017866666667</v>
      </c>
    </row>
    <row r="347" spans="1:12" ht="15" customHeight="1" x14ac:dyDescent="0.25">
      <c r="A347" s="52" t="s">
        <v>183</v>
      </c>
      <c r="B347" s="61">
        <v>42189</v>
      </c>
      <c r="C347" s="95" t="s">
        <v>9</v>
      </c>
      <c r="D347" s="55" t="s">
        <v>25</v>
      </c>
      <c r="E347" s="56" t="s">
        <v>43</v>
      </c>
      <c r="F347" s="57">
        <v>5000</v>
      </c>
      <c r="G347" s="105">
        <f t="shared" si="6"/>
        <v>8.5251232198576528</v>
      </c>
      <c r="H347" s="70" t="s">
        <v>32</v>
      </c>
      <c r="I347" s="71" t="s">
        <v>44</v>
      </c>
      <c r="J347" s="106" t="s">
        <v>45</v>
      </c>
      <c r="K347" s="107" t="s">
        <v>46</v>
      </c>
      <c r="L347" s="108">
        <v>586.5017866666667</v>
      </c>
    </row>
    <row r="348" spans="1:12" ht="15" customHeight="1" x14ac:dyDescent="0.25">
      <c r="A348" s="52" t="s">
        <v>183</v>
      </c>
      <c r="B348" s="61">
        <v>42189</v>
      </c>
      <c r="C348" s="95" t="s">
        <v>9</v>
      </c>
      <c r="D348" s="55" t="s">
        <v>25</v>
      </c>
      <c r="E348" s="56" t="s">
        <v>6</v>
      </c>
      <c r="F348" s="57">
        <v>5000</v>
      </c>
      <c r="G348" s="105">
        <f t="shared" si="6"/>
        <v>8.5251232198576528</v>
      </c>
      <c r="H348" s="70" t="s">
        <v>33</v>
      </c>
      <c r="I348" s="71" t="s">
        <v>44</v>
      </c>
      <c r="J348" s="106" t="s">
        <v>45</v>
      </c>
      <c r="K348" s="107" t="s">
        <v>46</v>
      </c>
      <c r="L348" s="108">
        <v>586.5017866666667</v>
      </c>
    </row>
    <row r="349" spans="1:12" ht="15" customHeight="1" x14ac:dyDescent="0.25">
      <c r="A349" s="52" t="s">
        <v>183</v>
      </c>
      <c r="B349" s="61">
        <v>42220</v>
      </c>
      <c r="C349" s="95" t="s">
        <v>9</v>
      </c>
      <c r="D349" s="55" t="s">
        <v>25</v>
      </c>
      <c r="E349" s="56" t="s">
        <v>43</v>
      </c>
      <c r="F349" s="57">
        <v>5000</v>
      </c>
      <c r="G349" s="105">
        <f t="shared" si="6"/>
        <v>8.5251232198576528</v>
      </c>
      <c r="H349" s="70" t="s">
        <v>34</v>
      </c>
      <c r="I349" s="71" t="s">
        <v>44</v>
      </c>
      <c r="J349" s="106" t="s">
        <v>45</v>
      </c>
      <c r="K349" s="107" t="s">
        <v>46</v>
      </c>
      <c r="L349" s="108">
        <v>586.5017866666667</v>
      </c>
    </row>
    <row r="350" spans="1:12" ht="15" customHeight="1" x14ac:dyDescent="0.25">
      <c r="A350" s="52" t="s">
        <v>183</v>
      </c>
      <c r="B350" s="53">
        <v>42192</v>
      </c>
      <c r="C350" s="95" t="s">
        <v>9</v>
      </c>
      <c r="D350" s="55" t="s">
        <v>25</v>
      </c>
      <c r="E350" s="56" t="s">
        <v>43</v>
      </c>
      <c r="F350" s="63">
        <v>2500</v>
      </c>
      <c r="G350" s="105">
        <f t="shared" si="6"/>
        <v>4.2625616099288264</v>
      </c>
      <c r="H350" s="70" t="s">
        <v>35</v>
      </c>
      <c r="I350" s="71" t="s">
        <v>44</v>
      </c>
      <c r="J350" s="106" t="s">
        <v>45</v>
      </c>
      <c r="K350" s="107" t="s">
        <v>46</v>
      </c>
      <c r="L350" s="108">
        <v>586.5017866666667</v>
      </c>
    </row>
    <row r="351" spans="1:12" ht="15" customHeight="1" x14ac:dyDescent="0.25">
      <c r="A351" s="52" t="s">
        <v>183</v>
      </c>
      <c r="B351" s="53">
        <v>42192</v>
      </c>
      <c r="C351" s="95" t="s">
        <v>9</v>
      </c>
      <c r="D351" s="55" t="s">
        <v>25</v>
      </c>
      <c r="E351" s="56" t="s">
        <v>6</v>
      </c>
      <c r="F351" s="57">
        <v>5000</v>
      </c>
      <c r="G351" s="105">
        <f t="shared" si="6"/>
        <v>8.5251232198576528</v>
      </c>
      <c r="H351" s="70" t="s">
        <v>48</v>
      </c>
      <c r="I351" s="71" t="s">
        <v>44</v>
      </c>
      <c r="J351" s="106" t="s">
        <v>45</v>
      </c>
      <c r="K351" s="107" t="s">
        <v>46</v>
      </c>
      <c r="L351" s="108">
        <v>586.5017866666667</v>
      </c>
    </row>
    <row r="352" spans="1:12" ht="15" customHeight="1" x14ac:dyDescent="0.25">
      <c r="A352" s="52" t="s">
        <v>183</v>
      </c>
      <c r="B352" s="53">
        <v>42196</v>
      </c>
      <c r="C352" s="95" t="s">
        <v>9</v>
      </c>
      <c r="D352" s="55" t="s">
        <v>25</v>
      </c>
      <c r="E352" s="56" t="s">
        <v>43</v>
      </c>
      <c r="F352" s="57">
        <v>5000</v>
      </c>
      <c r="G352" s="105">
        <f t="shared" si="6"/>
        <v>8.5251232198576528</v>
      </c>
      <c r="H352" s="70" t="s">
        <v>36</v>
      </c>
      <c r="I352" s="71" t="s">
        <v>44</v>
      </c>
      <c r="J352" s="106" t="s">
        <v>45</v>
      </c>
      <c r="K352" s="107" t="s">
        <v>46</v>
      </c>
      <c r="L352" s="108">
        <v>586.5017866666667</v>
      </c>
    </row>
    <row r="353" spans="1:12" ht="15" customHeight="1" x14ac:dyDescent="0.25">
      <c r="A353" s="52" t="s">
        <v>183</v>
      </c>
      <c r="B353" s="53">
        <v>42196</v>
      </c>
      <c r="C353" s="95" t="s">
        <v>9</v>
      </c>
      <c r="D353" s="55" t="s">
        <v>25</v>
      </c>
      <c r="E353" s="56" t="s">
        <v>6</v>
      </c>
      <c r="F353" s="57">
        <v>5000</v>
      </c>
      <c r="G353" s="105">
        <f t="shared" si="6"/>
        <v>8.5251232198576528</v>
      </c>
      <c r="H353" s="70" t="s">
        <v>37</v>
      </c>
      <c r="I353" s="71" t="s">
        <v>44</v>
      </c>
      <c r="J353" s="106" t="s">
        <v>45</v>
      </c>
      <c r="K353" s="107" t="s">
        <v>46</v>
      </c>
      <c r="L353" s="108">
        <v>586.5017866666667</v>
      </c>
    </row>
    <row r="354" spans="1:12" ht="15" customHeight="1" x14ac:dyDescent="0.25">
      <c r="A354" s="52" t="s">
        <v>183</v>
      </c>
      <c r="B354" s="53">
        <v>42199</v>
      </c>
      <c r="C354" s="95" t="s">
        <v>9</v>
      </c>
      <c r="D354" s="55" t="s">
        <v>25</v>
      </c>
      <c r="E354" s="56" t="s">
        <v>43</v>
      </c>
      <c r="F354" s="60">
        <v>5000</v>
      </c>
      <c r="G354" s="105">
        <f t="shared" si="6"/>
        <v>8.5251232198576528</v>
      </c>
      <c r="H354" s="70" t="s">
        <v>38</v>
      </c>
      <c r="I354" s="71" t="s">
        <v>44</v>
      </c>
      <c r="J354" s="106" t="s">
        <v>45</v>
      </c>
      <c r="K354" s="107" t="s">
        <v>46</v>
      </c>
      <c r="L354" s="108">
        <v>586.5017866666667</v>
      </c>
    </row>
    <row r="355" spans="1:12" ht="15" customHeight="1" x14ac:dyDescent="0.25">
      <c r="A355" s="52" t="s">
        <v>183</v>
      </c>
      <c r="B355" s="53">
        <v>42199</v>
      </c>
      <c r="C355" s="95" t="s">
        <v>9</v>
      </c>
      <c r="D355" s="55" t="s">
        <v>25</v>
      </c>
      <c r="E355" s="56" t="s">
        <v>6</v>
      </c>
      <c r="F355" s="57">
        <v>5000</v>
      </c>
      <c r="G355" s="105">
        <f t="shared" si="6"/>
        <v>8.5251232198576528</v>
      </c>
      <c r="H355" s="70" t="s">
        <v>39</v>
      </c>
      <c r="I355" s="71" t="s">
        <v>44</v>
      </c>
      <c r="J355" s="106" t="s">
        <v>45</v>
      </c>
      <c r="K355" s="107" t="s">
        <v>46</v>
      </c>
      <c r="L355" s="108">
        <v>586.5017866666667</v>
      </c>
    </row>
    <row r="356" spans="1:12" ht="15" customHeight="1" x14ac:dyDescent="0.25">
      <c r="A356" s="52" t="s">
        <v>183</v>
      </c>
      <c r="B356" s="53">
        <v>42206</v>
      </c>
      <c r="C356" s="95" t="s">
        <v>9</v>
      </c>
      <c r="D356" s="55" t="s">
        <v>25</v>
      </c>
      <c r="E356" s="56" t="s">
        <v>43</v>
      </c>
      <c r="F356" s="57">
        <v>5000</v>
      </c>
      <c r="G356" s="105">
        <f t="shared" si="6"/>
        <v>8.5251232198576528</v>
      </c>
      <c r="H356" s="70" t="s">
        <v>40</v>
      </c>
      <c r="I356" s="71" t="s">
        <v>44</v>
      </c>
      <c r="J356" s="106" t="s">
        <v>45</v>
      </c>
      <c r="K356" s="107" t="s">
        <v>46</v>
      </c>
      <c r="L356" s="108">
        <v>586.5017866666667</v>
      </c>
    </row>
    <row r="357" spans="1:12" ht="15" customHeight="1" x14ac:dyDescent="0.25">
      <c r="A357" s="52" t="s">
        <v>183</v>
      </c>
      <c r="B357" s="53">
        <v>42206</v>
      </c>
      <c r="C357" s="95" t="s">
        <v>9</v>
      </c>
      <c r="D357" s="55" t="s">
        <v>25</v>
      </c>
      <c r="E357" s="56" t="s">
        <v>6</v>
      </c>
      <c r="F357" s="57">
        <v>5000</v>
      </c>
      <c r="G357" s="105">
        <f t="shared" si="6"/>
        <v>8.5251232198576528</v>
      </c>
      <c r="H357" s="70" t="s">
        <v>96</v>
      </c>
      <c r="I357" s="71" t="s">
        <v>44</v>
      </c>
      <c r="J357" s="106" t="s">
        <v>45</v>
      </c>
      <c r="K357" s="107" t="s">
        <v>46</v>
      </c>
      <c r="L357" s="108">
        <v>586.5017866666667</v>
      </c>
    </row>
    <row r="358" spans="1:12" ht="15" customHeight="1" x14ac:dyDescent="0.25">
      <c r="A358" s="52" t="s">
        <v>183</v>
      </c>
      <c r="B358" s="53">
        <v>42210</v>
      </c>
      <c r="C358" s="95" t="s">
        <v>9</v>
      </c>
      <c r="D358" s="55" t="s">
        <v>25</v>
      </c>
      <c r="E358" s="56" t="s">
        <v>6</v>
      </c>
      <c r="F358" s="57">
        <v>5000</v>
      </c>
      <c r="G358" s="105">
        <f t="shared" si="6"/>
        <v>8.5251232198576528</v>
      </c>
      <c r="H358" s="70" t="s">
        <v>97</v>
      </c>
      <c r="I358" s="71" t="s">
        <v>44</v>
      </c>
      <c r="J358" s="106" t="s">
        <v>45</v>
      </c>
      <c r="K358" s="107" t="s">
        <v>46</v>
      </c>
      <c r="L358" s="108">
        <v>586.5017866666667</v>
      </c>
    </row>
    <row r="359" spans="1:12" ht="15" customHeight="1" x14ac:dyDescent="0.25">
      <c r="A359" s="52" t="s">
        <v>188</v>
      </c>
      <c r="B359" s="61">
        <v>42216</v>
      </c>
      <c r="C359" s="95" t="s">
        <v>49</v>
      </c>
      <c r="D359" s="55" t="s">
        <v>50</v>
      </c>
      <c r="E359" s="56" t="s">
        <v>6</v>
      </c>
      <c r="F359" s="57">
        <v>1500</v>
      </c>
      <c r="G359" s="105">
        <f t="shared" si="6"/>
        <v>2.5575369659572957</v>
      </c>
      <c r="H359" s="70" t="s">
        <v>51</v>
      </c>
      <c r="I359" s="71" t="s">
        <v>44</v>
      </c>
      <c r="J359" s="106" t="s">
        <v>45</v>
      </c>
      <c r="K359" s="107" t="s">
        <v>46</v>
      </c>
      <c r="L359" s="108">
        <v>586.5017866666667</v>
      </c>
    </row>
    <row r="360" spans="1:12" ht="15" customHeight="1" x14ac:dyDescent="0.25">
      <c r="A360" s="52" t="s">
        <v>188</v>
      </c>
      <c r="B360" s="61">
        <v>42217</v>
      </c>
      <c r="C360" s="95" t="s">
        <v>49</v>
      </c>
      <c r="D360" s="55" t="s">
        <v>50</v>
      </c>
      <c r="E360" s="56" t="s">
        <v>6</v>
      </c>
      <c r="F360" s="57">
        <v>1000</v>
      </c>
      <c r="G360" s="105">
        <f t="shared" si="6"/>
        <v>1.7050246439715306</v>
      </c>
      <c r="H360" s="70" t="s">
        <v>51</v>
      </c>
      <c r="I360" s="71" t="s">
        <v>44</v>
      </c>
      <c r="J360" s="106" t="s">
        <v>45</v>
      </c>
      <c r="K360" s="107" t="s">
        <v>46</v>
      </c>
      <c r="L360" s="108">
        <v>586.5017866666667</v>
      </c>
    </row>
    <row r="361" spans="1:12" ht="15" customHeight="1" x14ac:dyDescent="0.25">
      <c r="A361" s="52" t="s">
        <v>188</v>
      </c>
      <c r="B361" s="61">
        <v>42218</v>
      </c>
      <c r="C361" s="95" t="s">
        <v>49</v>
      </c>
      <c r="D361" s="55" t="s">
        <v>50</v>
      </c>
      <c r="E361" s="56" t="s">
        <v>6</v>
      </c>
      <c r="F361" s="57">
        <v>700</v>
      </c>
      <c r="G361" s="105">
        <f t="shared" si="6"/>
        <v>1.1935172507800715</v>
      </c>
      <c r="H361" s="70" t="s">
        <v>51</v>
      </c>
      <c r="I361" s="71" t="s">
        <v>44</v>
      </c>
      <c r="J361" s="106" t="s">
        <v>45</v>
      </c>
      <c r="K361" s="107" t="s">
        <v>46</v>
      </c>
      <c r="L361" s="108">
        <v>586.5017866666667</v>
      </c>
    </row>
    <row r="362" spans="1:12" ht="15" customHeight="1" x14ac:dyDescent="0.25">
      <c r="A362" s="52" t="s">
        <v>188</v>
      </c>
      <c r="B362" s="61">
        <v>42220</v>
      </c>
      <c r="C362" s="95" t="s">
        <v>189</v>
      </c>
      <c r="D362" s="55" t="s">
        <v>47</v>
      </c>
      <c r="E362" s="56" t="s">
        <v>6</v>
      </c>
      <c r="F362" s="57">
        <v>10000</v>
      </c>
      <c r="G362" s="105">
        <f t="shared" si="6"/>
        <v>17.050246439715306</v>
      </c>
      <c r="H362" s="70" t="s">
        <v>52</v>
      </c>
      <c r="I362" s="71" t="s">
        <v>44</v>
      </c>
      <c r="J362" s="106" t="s">
        <v>45</v>
      </c>
      <c r="K362" s="107" t="s">
        <v>46</v>
      </c>
      <c r="L362" s="108">
        <v>586.5017866666667</v>
      </c>
    </row>
    <row r="363" spans="1:12" ht="15" customHeight="1" x14ac:dyDescent="0.25">
      <c r="A363" s="52" t="s">
        <v>188</v>
      </c>
      <c r="B363" s="61">
        <v>42220</v>
      </c>
      <c r="C363" s="95" t="s">
        <v>49</v>
      </c>
      <c r="D363" s="55" t="s">
        <v>50</v>
      </c>
      <c r="E363" s="56" t="s">
        <v>6</v>
      </c>
      <c r="F363" s="57">
        <v>1500</v>
      </c>
      <c r="G363" s="105">
        <f t="shared" si="6"/>
        <v>2.5575369659572957</v>
      </c>
      <c r="H363" s="70" t="s">
        <v>51</v>
      </c>
      <c r="I363" s="71" t="s">
        <v>44</v>
      </c>
      <c r="J363" s="106" t="s">
        <v>45</v>
      </c>
      <c r="K363" s="107" t="s">
        <v>46</v>
      </c>
      <c r="L363" s="108">
        <v>586.5017866666667</v>
      </c>
    </row>
    <row r="364" spans="1:12" ht="15" customHeight="1" x14ac:dyDescent="0.25">
      <c r="A364" s="52" t="s">
        <v>188</v>
      </c>
      <c r="B364" s="61">
        <v>42221</v>
      </c>
      <c r="C364" s="95" t="s">
        <v>49</v>
      </c>
      <c r="D364" s="55" t="s">
        <v>50</v>
      </c>
      <c r="E364" s="56" t="s">
        <v>6</v>
      </c>
      <c r="F364" s="57">
        <v>1000</v>
      </c>
      <c r="G364" s="105">
        <f t="shared" si="6"/>
        <v>1.7050246439715306</v>
      </c>
      <c r="H364" s="70" t="s">
        <v>51</v>
      </c>
      <c r="I364" s="71" t="s">
        <v>44</v>
      </c>
      <c r="J364" s="106" t="s">
        <v>45</v>
      </c>
      <c r="K364" s="107" t="s">
        <v>46</v>
      </c>
      <c r="L364" s="108">
        <v>586.5017866666667</v>
      </c>
    </row>
    <row r="365" spans="1:12" ht="15" customHeight="1" x14ac:dyDescent="0.25">
      <c r="A365" s="52" t="s">
        <v>188</v>
      </c>
      <c r="B365" s="61">
        <v>42222</v>
      </c>
      <c r="C365" s="95" t="s">
        <v>49</v>
      </c>
      <c r="D365" s="55" t="s">
        <v>50</v>
      </c>
      <c r="E365" s="56" t="s">
        <v>6</v>
      </c>
      <c r="F365" s="57">
        <v>1250</v>
      </c>
      <c r="G365" s="105">
        <f t="shared" si="6"/>
        <v>2.1312808049644132</v>
      </c>
      <c r="H365" s="70" t="s">
        <v>51</v>
      </c>
      <c r="I365" s="71" t="s">
        <v>44</v>
      </c>
      <c r="J365" s="106" t="s">
        <v>45</v>
      </c>
      <c r="K365" s="107" t="s">
        <v>46</v>
      </c>
      <c r="L365" s="108">
        <v>586.5017866666667</v>
      </c>
    </row>
    <row r="366" spans="1:12" ht="15" customHeight="1" x14ac:dyDescent="0.25">
      <c r="A366" s="52" t="s">
        <v>188</v>
      </c>
      <c r="B366" s="61">
        <v>42223</v>
      </c>
      <c r="C366" s="95" t="s">
        <v>49</v>
      </c>
      <c r="D366" s="55" t="s">
        <v>50</v>
      </c>
      <c r="E366" s="56" t="s">
        <v>6</v>
      </c>
      <c r="F366" s="57">
        <v>700</v>
      </c>
      <c r="G366" s="105">
        <f t="shared" si="6"/>
        <v>1.1935172507800715</v>
      </c>
      <c r="H366" s="70" t="s">
        <v>51</v>
      </c>
      <c r="I366" s="71" t="s">
        <v>44</v>
      </c>
      <c r="J366" s="106" t="s">
        <v>45</v>
      </c>
      <c r="K366" s="107" t="s">
        <v>46</v>
      </c>
      <c r="L366" s="108">
        <v>586.5017866666667</v>
      </c>
    </row>
    <row r="367" spans="1:12" ht="15" customHeight="1" x14ac:dyDescent="0.25">
      <c r="A367" s="52" t="s">
        <v>188</v>
      </c>
      <c r="B367" s="61">
        <v>42224</v>
      </c>
      <c r="C367" s="95" t="s">
        <v>49</v>
      </c>
      <c r="D367" s="55" t="s">
        <v>50</v>
      </c>
      <c r="E367" s="56" t="s">
        <v>6</v>
      </c>
      <c r="F367" s="57">
        <v>1500</v>
      </c>
      <c r="G367" s="105">
        <f t="shared" si="6"/>
        <v>2.5575369659572957</v>
      </c>
      <c r="H367" s="70" t="s">
        <v>51</v>
      </c>
      <c r="I367" s="71" t="s">
        <v>44</v>
      </c>
      <c r="J367" s="106" t="s">
        <v>45</v>
      </c>
      <c r="K367" s="107" t="s">
        <v>46</v>
      </c>
      <c r="L367" s="108">
        <v>586.5017866666667</v>
      </c>
    </row>
    <row r="368" spans="1:12" ht="15" customHeight="1" x14ac:dyDescent="0.25">
      <c r="A368" s="52" t="s">
        <v>188</v>
      </c>
      <c r="B368" s="61">
        <v>42225</v>
      </c>
      <c r="C368" s="95" t="s">
        <v>49</v>
      </c>
      <c r="D368" s="55" t="s">
        <v>50</v>
      </c>
      <c r="E368" s="56" t="s">
        <v>6</v>
      </c>
      <c r="F368" s="57">
        <v>700</v>
      </c>
      <c r="G368" s="105">
        <f t="shared" si="6"/>
        <v>1.1935172507800715</v>
      </c>
      <c r="H368" s="70" t="s">
        <v>51</v>
      </c>
      <c r="I368" s="71" t="s">
        <v>44</v>
      </c>
      <c r="J368" s="106" t="s">
        <v>45</v>
      </c>
      <c r="K368" s="107" t="s">
        <v>46</v>
      </c>
      <c r="L368" s="108">
        <v>586.5017866666667</v>
      </c>
    </row>
    <row r="369" spans="1:12" ht="15" customHeight="1" x14ac:dyDescent="0.25">
      <c r="A369" s="52" t="s">
        <v>188</v>
      </c>
      <c r="B369" s="61">
        <v>42227</v>
      </c>
      <c r="C369" s="95" t="s">
        <v>49</v>
      </c>
      <c r="D369" s="55" t="s">
        <v>50</v>
      </c>
      <c r="E369" s="56" t="s">
        <v>6</v>
      </c>
      <c r="F369" s="57">
        <v>1400</v>
      </c>
      <c r="G369" s="105">
        <f t="shared" si="6"/>
        <v>2.3870345015601431</v>
      </c>
      <c r="H369" s="70" t="s">
        <v>51</v>
      </c>
      <c r="I369" s="71" t="s">
        <v>44</v>
      </c>
      <c r="J369" s="106" t="s">
        <v>45</v>
      </c>
      <c r="K369" s="107" t="s">
        <v>46</v>
      </c>
      <c r="L369" s="108">
        <v>586.5017866666667</v>
      </c>
    </row>
    <row r="370" spans="1:12" ht="15" customHeight="1" x14ac:dyDescent="0.25">
      <c r="A370" s="52" t="s">
        <v>188</v>
      </c>
      <c r="B370" s="61">
        <v>42228</v>
      </c>
      <c r="C370" s="95" t="s">
        <v>49</v>
      </c>
      <c r="D370" s="55" t="s">
        <v>50</v>
      </c>
      <c r="E370" s="56" t="s">
        <v>6</v>
      </c>
      <c r="F370" s="57">
        <v>1000</v>
      </c>
      <c r="G370" s="105">
        <f t="shared" si="6"/>
        <v>1.7050246439715306</v>
      </c>
      <c r="H370" s="70" t="s">
        <v>51</v>
      </c>
      <c r="I370" s="71" t="s">
        <v>44</v>
      </c>
      <c r="J370" s="106" t="s">
        <v>45</v>
      </c>
      <c r="K370" s="107" t="s">
        <v>46</v>
      </c>
      <c r="L370" s="108">
        <v>586.5017866666667</v>
      </c>
    </row>
    <row r="371" spans="1:12" ht="15" customHeight="1" x14ac:dyDescent="0.25">
      <c r="A371" s="52" t="s">
        <v>188</v>
      </c>
      <c r="B371" s="61">
        <v>42229</v>
      </c>
      <c r="C371" s="95" t="s">
        <v>49</v>
      </c>
      <c r="D371" s="55" t="s">
        <v>50</v>
      </c>
      <c r="E371" s="56" t="s">
        <v>6</v>
      </c>
      <c r="F371" s="57">
        <v>700</v>
      </c>
      <c r="G371" s="105">
        <f t="shared" si="6"/>
        <v>1.1935172507800715</v>
      </c>
      <c r="H371" s="70" t="s">
        <v>51</v>
      </c>
      <c r="I371" s="71" t="s">
        <v>44</v>
      </c>
      <c r="J371" s="106" t="s">
        <v>45</v>
      </c>
      <c r="K371" s="107" t="s">
        <v>46</v>
      </c>
      <c r="L371" s="108">
        <v>586.5017866666667</v>
      </c>
    </row>
    <row r="372" spans="1:12" ht="15" customHeight="1" x14ac:dyDescent="0.25">
      <c r="A372" s="52" t="s">
        <v>188</v>
      </c>
      <c r="B372" s="61">
        <v>42230</v>
      </c>
      <c r="C372" s="95" t="s">
        <v>49</v>
      </c>
      <c r="D372" s="55" t="s">
        <v>50</v>
      </c>
      <c r="E372" s="56" t="s">
        <v>6</v>
      </c>
      <c r="F372" s="57">
        <v>1400</v>
      </c>
      <c r="G372" s="105">
        <f t="shared" si="6"/>
        <v>2.3870345015601431</v>
      </c>
      <c r="H372" s="70" t="s">
        <v>51</v>
      </c>
      <c r="I372" s="71" t="s">
        <v>44</v>
      </c>
      <c r="J372" s="106" t="s">
        <v>45</v>
      </c>
      <c r="K372" s="107" t="s">
        <v>46</v>
      </c>
      <c r="L372" s="108">
        <v>586.5017866666667</v>
      </c>
    </row>
    <row r="373" spans="1:12" ht="15" customHeight="1" x14ac:dyDescent="0.25">
      <c r="A373" s="52" t="s">
        <v>188</v>
      </c>
      <c r="B373" s="61">
        <v>42231</v>
      </c>
      <c r="C373" s="95" t="s">
        <v>49</v>
      </c>
      <c r="D373" s="55" t="s">
        <v>50</v>
      </c>
      <c r="E373" s="56" t="s">
        <v>6</v>
      </c>
      <c r="F373" s="57">
        <v>900</v>
      </c>
      <c r="G373" s="105">
        <f t="shared" si="6"/>
        <v>1.5345221795743775</v>
      </c>
      <c r="H373" s="70" t="s">
        <v>51</v>
      </c>
      <c r="I373" s="71" t="s">
        <v>44</v>
      </c>
      <c r="J373" s="106" t="s">
        <v>45</v>
      </c>
      <c r="K373" s="107" t="s">
        <v>46</v>
      </c>
      <c r="L373" s="108">
        <v>586.5017866666667</v>
      </c>
    </row>
    <row r="374" spans="1:12" ht="15" customHeight="1" x14ac:dyDescent="0.25">
      <c r="A374" s="52" t="s">
        <v>188</v>
      </c>
      <c r="B374" s="61">
        <v>42232</v>
      </c>
      <c r="C374" s="95" t="s">
        <v>49</v>
      </c>
      <c r="D374" s="55" t="s">
        <v>50</v>
      </c>
      <c r="E374" s="56" t="s">
        <v>6</v>
      </c>
      <c r="F374" s="57">
        <v>700</v>
      </c>
      <c r="G374" s="105">
        <f t="shared" si="6"/>
        <v>1.1935172507800715</v>
      </c>
      <c r="H374" s="70" t="s">
        <v>51</v>
      </c>
      <c r="I374" s="71" t="s">
        <v>44</v>
      </c>
      <c r="J374" s="106" t="s">
        <v>45</v>
      </c>
      <c r="K374" s="107" t="s">
        <v>46</v>
      </c>
      <c r="L374" s="108">
        <v>586.5017866666667</v>
      </c>
    </row>
    <row r="375" spans="1:12" ht="15" customHeight="1" x14ac:dyDescent="0.25">
      <c r="A375" s="52" t="s">
        <v>188</v>
      </c>
      <c r="B375" s="61">
        <v>42234</v>
      </c>
      <c r="C375" s="95" t="s">
        <v>41</v>
      </c>
      <c r="D375" s="55" t="s">
        <v>8</v>
      </c>
      <c r="E375" s="56" t="s">
        <v>6</v>
      </c>
      <c r="F375" s="57">
        <v>300000</v>
      </c>
      <c r="G375" s="105">
        <f t="shared" si="6"/>
        <v>511.50739319145919</v>
      </c>
      <c r="H375" s="70" t="s">
        <v>51</v>
      </c>
      <c r="I375" s="71" t="s">
        <v>44</v>
      </c>
      <c r="J375" s="106" t="s">
        <v>45</v>
      </c>
      <c r="K375" s="107" t="s">
        <v>46</v>
      </c>
      <c r="L375" s="108">
        <v>586.5017866666667</v>
      </c>
    </row>
    <row r="376" spans="1:12" ht="15" customHeight="1" x14ac:dyDescent="0.25">
      <c r="A376" s="52" t="s">
        <v>188</v>
      </c>
      <c r="B376" s="61">
        <v>42234</v>
      </c>
      <c r="C376" s="95" t="s">
        <v>49</v>
      </c>
      <c r="D376" s="55" t="s">
        <v>50</v>
      </c>
      <c r="E376" s="56" t="s">
        <v>6</v>
      </c>
      <c r="F376" s="57">
        <v>900</v>
      </c>
      <c r="G376" s="105">
        <f t="shared" si="6"/>
        <v>1.5345221795743775</v>
      </c>
      <c r="H376" s="70" t="s">
        <v>51</v>
      </c>
      <c r="I376" s="71" t="s">
        <v>44</v>
      </c>
      <c r="J376" s="106" t="s">
        <v>45</v>
      </c>
      <c r="K376" s="107" t="s">
        <v>46</v>
      </c>
      <c r="L376" s="108">
        <v>586.5017866666667</v>
      </c>
    </row>
    <row r="377" spans="1:12" ht="15" customHeight="1" x14ac:dyDescent="0.25">
      <c r="A377" s="52" t="s">
        <v>188</v>
      </c>
      <c r="B377" s="61">
        <v>42235</v>
      </c>
      <c r="C377" s="95" t="s">
        <v>49</v>
      </c>
      <c r="D377" s="55" t="s">
        <v>50</v>
      </c>
      <c r="E377" s="56" t="s">
        <v>6</v>
      </c>
      <c r="F377" s="57">
        <v>1600</v>
      </c>
      <c r="G377" s="105">
        <f t="shared" si="6"/>
        <v>2.7280394303544488</v>
      </c>
      <c r="H377" s="70" t="s">
        <v>51</v>
      </c>
      <c r="I377" s="71" t="s">
        <v>44</v>
      </c>
      <c r="J377" s="106" t="s">
        <v>45</v>
      </c>
      <c r="K377" s="107" t="s">
        <v>46</v>
      </c>
      <c r="L377" s="108">
        <v>586.5017866666667</v>
      </c>
    </row>
    <row r="378" spans="1:12" ht="15" customHeight="1" x14ac:dyDescent="0.25">
      <c r="A378" s="52" t="s">
        <v>188</v>
      </c>
      <c r="B378" s="61">
        <v>42236</v>
      </c>
      <c r="C378" s="95" t="s">
        <v>49</v>
      </c>
      <c r="D378" s="55" t="s">
        <v>50</v>
      </c>
      <c r="E378" s="56" t="s">
        <v>6</v>
      </c>
      <c r="F378" s="57">
        <v>700</v>
      </c>
      <c r="G378" s="105">
        <f t="shared" si="6"/>
        <v>1.1935172507800715</v>
      </c>
      <c r="H378" s="70" t="s">
        <v>51</v>
      </c>
      <c r="I378" s="71" t="s">
        <v>44</v>
      </c>
      <c r="J378" s="106" t="s">
        <v>45</v>
      </c>
      <c r="K378" s="107" t="s">
        <v>46</v>
      </c>
      <c r="L378" s="108">
        <v>586.5017866666667</v>
      </c>
    </row>
    <row r="379" spans="1:12" ht="15" customHeight="1" x14ac:dyDescent="0.25">
      <c r="A379" s="52" t="s">
        <v>188</v>
      </c>
      <c r="B379" s="61">
        <v>42237</v>
      </c>
      <c r="C379" s="95" t="s">
        <v>49</v>
      </c>
      <c r="D379" s="55" t="s">
        <v>50</v>
      </c>
      <c r="E379" s="56" t="s">
        <v>6</v>
      </c>
      <c r="F379" s="57">
        <v>1000</v>
      </c>
      <c r="G379" s="105">
        <f t="shared" si="6"/>
        <v>1.7050246439715306</v>
      </c>
      <c r="H379" s="70" t="s">
        <v>51</v>
      </c>
      <c r="I379" s="71" t="s">
        <v>44</v>
      </c>
      <c r="J379" s="106" t="s">
        <v>45</v>
      </c>
      <c r="K379" s="107" t="s">
        <v>46</v>
      </c>
      <c r="L379" s="108">
        <v>586.5017866666667</v>
      </c>
    </row>
    <row r="380" spans="1:12" ht="15" customHeight="1" x14ac:dyDescent="0.25">
      <c r="A380" s="52" t="s">
        <v>188</v>
      </c>
      <c r="B380" s="61">
        <v>42238</v>
      </c>
      <c r="C380" s="95" t="s">
        <v>49</v>
      </c>
      <c r="D380" s="55" t="s">
        <v>50</v>
      </c>
      <c r="E380" s="56" t="s">
        <v>6</v>
      </c>
      <c r="F380" s="57">
        <v>1000</v>
      </c>
      <c r="G380" s="105">
        <f t="shared" si="6"/>
        <v>1.7050246439715306</v>
      </c>
      <c r="H380" s="70" t="s">
        <v>51</v>
      </c>
      <c r="I380" s="71" t="s">
        <v>44</v>
      </c>
      <c r="J380" s="106" t="s">
        <v>45</v>
      </c>
      <c r="K380" s="107" t="s">
        <v>46</v>
      </c>
      <c r="L380" s="108">
        <v>586.5017866666667</v>
      </c>
    </row>
    <row r="381" spans="1:12" ht="15" customHeight="1" x14ac:dyDescent="0.25">
      <c r="A381" s="52" t="s">
        <v>188</v>
      </c>
      <c r="B381" s="61">
        <v>42241</v>
      </c>
      <c r="C381" s="95" t="s">
        <v>49</v>
      </c>
      <c r="D381" s="55" t="s">
        <v>50</v>
      </c>
      <c r="E381" s="56" t="s">
        <v>6</v>
      </c>
      <c r="F381" s="57">
        <v>1500</v>
      </c>
      <c r="G381" s="105">
        <f t="shared" si="6"/>
        <v>2.5575369659572957</v>
      </c>
      <c r="H381" s="70" t="s">
        <v>51</v>
      </c>
      <c r="I381" s="71" t="s">
        <v>44</v>
      </c>
      <c r="J381" s="106" t="s">
        <v>45</v>
      </c>
      <c r="K381" s="107" t="s">
        <v>46</v>
      </c>
      <c r="L381" s="108">
        <v>586.5017866666667</v>
      </c>
    </row>
    <row r="382" spans="1:12" ht="15" customHeight="1" x14ac:dyDescent="0.25">
      <c r="A382" s="52" t="s">
        <v>188</v>
      </c>
      <c r="B382" s="61">
        <v>42242</v>
      </c>
      <c r="C382" s="95" t="s">
        <v>49</v>
      </c>
      <c r="D382" s="55" t="s">
        <v>50</v>
      </c>
      <c r="E382" s="56" t="s">
        <v>6</v>
      </c>
      <c r="F382" s="57">
        <v>1700</v>
      </c>
      <c r="G382" s="105">
        <f t="shared" si="6"/>
        <v>2.898541894751602</v>
      </c>
      <c r="H382" s="70" t="s">
        <v>51</v>
      </c>
      <c r="I382" s="71" t="s">
        <v>44</v>
      </c>
      <c r="J382" s="106" t="s">
        <v>45</v>
      </c>
      <c r="K382" s="107" t="s">
        <v>46</v>
      </c>
      <c r="L382" s="108">
        <v>586.5017866666667</v>
      </c>
    </row>
    <row r="383" spans="1:12" ht="15" customHeight="1" x14ac:dyDescent="0.25">
      <c r="A383" s="52" t="s">
        <v>188</v>
      </c>
      <c r="B383" s="61">
        <v>42243</v>
      </c>
      <c r="C383" s="95" t="s">
        <v>49</v>
      </c>
      <c r="D383" s="55" t="s">
        <v>50</v>
      </c>
      <c r="E383" s="56" t="s">
        <v>6</v>
      </c>
      <c r="F383" s="57">
        <v>1300</v>
      </c>
      <c r="G383" s="105">
        <f t="shared" si="6"/>
        <v>2.21653203716299</v>
      </c>
      <c r="H383" s="70" t="s">
        <v>51</v>
      </c>
      <c r="I383" s="71" t="s">
        <v>44</v>
      </c>
      <c r="J383" s="106" t="s">
        <v>45</v>
      </c>
      <c r="K383" s="107" t="s">
        <v>46</v>
      </c>
      <c r="L383" s="108">
        <v>586.5017866666667</v>
      </c>
    </row>
    <row r="384" spans="1:12" ht="15" customHeight="1" x14ac:dyDescent="0.25">
      <c r="A384" s="52" t="s">
        <v>188</v>
      </c>
      <c r="B384" s="61">
        <v>42244</v>
      </c>
      <c r="C384" s="95" t="s">
        <v>49</v>
      </c>
      <c r="D384" s="55" t="s">
        <v>50</v>
      </c>
      <c r="E384" s="56" t="s">
        <v>6</v>
      </c>
      <c r="F384" s="57">
        <v>700</v>
      </c>
      <c r="G384" s="105">
        <f t="shared" si="6"/>
        <v>1.1935172507800715</v>
      </c>
      <c r="H384" s="70" t="s">
        <v>51</v>
      </c>
      <c r="I384" s="71" t="s">
        <v>44</v>
      </c>
      <c r="J384" s="106" t="s">
        <v>45</v>
      </c>
      <c r="K384" s="107" t="s">
        <v>46</v>
      </c>
      <c r="L384" s="108">
        <v>586.5017866666667</v>
      </c>
    </row>
    <row r="385" spans="1:12" ht="15" customHeight="1" x14ac:dyDescent="0.25">
      <c r="A385" s="52" t="s">
        <v>188</v>
      </c>
      <c r="B385" s="61">
        <v>42245</v>
      </c>
      <c r="C385" s="95" t="s">
        <v>49</v>
      </c>
      <c r="D385" s="55" t="s">
        <v>50</v>
      </c>
      <c r="E385" s="56" t="s">
        <v>6</v>
      </c>
      <c r="F385" s="57">
        <v>700</v>
      </c>
      <c r="G385" s="105">
        <f t="shared" si="6"/>
        <v>1.1935172507800715</v>
      </c>
      <c r="H385" s="70" t="s">
        <v>51</v>
      </c>
      <c r="I385" s="71" t="s">
        <v>44</v>
      </c>
      <c r="J385" s="106" t="s">
        <v>45</v>
      </c>
      <c r="K385" s="107" t="s">
        <v>46</v>
      </c>
      <c r="L385" s="108">
        <v>586.5017866666667</v>
      </c>
    </row>
    <row r="386" spans="1:12" ht="15" customHeight="1" x14ac:dyDescent="0.25">
      <c r="A386" s="52" t="s">
        <v>188</v>
      </c>
      <c r="B386" s="61">
        <v>42246</v>
      </c>
      <c r="C386" s="95" t="s">
        <v>49</v>
      </c>
      <c r="D386" s="55" t="s">
        <v>50</v>
      </c>
      <c r="E386" s="56" t="s">
        <v>6</v>
      </c>
      <c r="F386" s="57">
        <v>700</v>
      </c>
      <c r="G386" s="105">
        <f t="shared" si="6"/>
        <v>1.1935172507800715</v>
      </c>
      <c r="H386" s="70" t="s">
        <v>51</v>
      </c>
      <c r="I386" s="71" t="s">
        <v>44</v>
      </c>
      <c r="J386" s="106" t="s">
        <v>45</v>
      </c>
      <c r="K386" s="107" t="s">
        <v>46</v>
      </c>
      <c r="L386" s="108">
        <v>586.5017866666667</v>
      </c>
    </row>
    <row r="387" spans="1:12" ht="15" customHeight="1" x14ac:dyDescent="0.25">
      <c r="A387" s="117" t="s">
        <v>188</v>
      </c>
      <c r="B387" s="61">
        <v>42217</v>
      </c>
      <c r="C387" s="95" t="s">
        <v>9</v>
      </c>
      <c r="D387" s="55" t="s">
        <v>25</v>
      </c>
      <c r="E387" s="56" t="s">
        <v>43</v>
      </c>
      <c r="F387" s="57">
        <v>5000</v>
      </c>
      <c r="G387" s="105">
        <f t="shared" si="6"/>
        <v>8.5251232198576528</v>
      </c>
      <c r="H387" s="70" t="s">
        <v>32</v>
      </c>
      <c r="I387" s="71" t="s">
        <v>44</v>
      </c>
      <c r="J387" s="106" t="s">
        <v>45</v>
      </c>
      <c r="K387" s="107" t="s">
        <v>46</v>
      </c>
      <c r="L387" s="108">
        <v>586.5017866666667</v>
      </c>
    </row>
    <row r="388" spans="1:12" ht="15" customHeight="1" x14ac:dyDescent="0.25">
      <c r="A388" s="117" t="s">
        <v>188</v>
      </c>
      <c r="B388" s="61">
        <v>42217</v>
      </c>
      <c r="C388" s="95" t="s">
        <v>9</v>
      </c>
      <c r="D388" s="55" t="s">
        <v>25</v>
      </c>
      <c r="E388" s="56" t="s">
        <v>43</v>
      </c>
      <c r="F388" s="57">
        <v>2500</v>
      </c>
      <c r="G388" s="105">
        <f t="shared" si="6"/>
        <v>4.2625616099288264</v>
      </c>
      <c r="H388" s="70" t="s">
        <v>33</v>
      </c>
      <c r="I388" s="71" t="s">
        <v>44</v>
      </c>
      <c r="J388" s="106" t="s">
        <v>45</v>
      </c>
      <c r="K388" s="107" t="s">
        <v>46</v>
      </c>
      <c r="L388" s="108">
        <v>586.5017866666667</v>
      </c>
    </row>
    <row r="389" spans="1:12" ht="15" customHeight="1" x14ac:dyDescent="0.25">
      <c r="A389" s="117" t="s">
        <v>188</v>
      </c>
      <c r="B389" s="61">
        <v>42217</v>
      </c>
      <c r="C389" s="95" t="s">
        <v>9</v>
      </c>
      <c r="D389" s="55" t="s">
        <v>25</v>
      </c>
      <c r="E389" s="56" t="s">
        <v>6</v>
      </c>
      <c r="F389" s="57">
        <v>5000</v>
      </c>
      <c r="G389" s="105">
        <f t="shared" si="6"/>
        <v>8.5251232198576528</v>
      </c>
      <c r="H389" s="70" t="s">
        <v>34</v>
      </c>
      <c r="I389" s="71" t="s">
        <v>44</v>
      </c>
      <c r="J389" s="106" t="s">
        <v>45</v>
      </c>
      <c r="K389" s="107" t="s">
        <v>46</v>
      </c>
      <c r="L389" s="108">
        <v>586.5017866666667</v>
      </c>
    </row>
    <row r="390" spans="1:12" ht="15" customHeight="1" x14ac:dyDescent="0.25">
      <c r="A390" s="117" t="s">
        <v>188</v>
      </c>
      <c r="B390" s="61">
        <v>42220</v>
      </c>
      <c r="C390" s="95" t="s">
        <v>9</v>
      </c>
      <c r="D390" s="55" t="s">
        <v>25</v>
      </c>
      <c r="E390" s="56" t="s">
        <v>6</v>
      </c>
      <c r="F390" s="63">
        <v>5000</v>
      </c>
      <c r="G390" s="105">
        <f t="shared" ref="G390:G399" si="7">F390/L390</f>
        <v>8.5251232198576528</v>
      </c>
      <c r="H390" s="70" t="s">
        <v>34</v>
      </c>
      <c r="I390" s="71" t="s">
        <v>44</v>
      </c>
      <c r="J390" s="106" t="s">
        <v>45</v>
      </c>
      <c r="K390" s="107" t="s">
        <v>46</v>
      </c>
      <c r="L390" s="108">
        <v>586.5017866666667</v>
      </c>
    </row>
    <row r="391" spans="1:12" ht="15" customHeight="1" x14ac:dyDescent="0.25">
      <c r="A391" s="117" t="s">
        <v>188</v>
      </c>
      <c r="B391" s="61">
        <v>42220</v>
      </c>
      <c r="C391" s="95" t="s">
        <v>9</v>
      </c>
      <c r="D391" s="55" t="s">
        <v>25</v>
      </c>
      <c r="E391" s="56" t="s">
        <v>43</v>
      </c>
      <c r="F391" s="57">
        <v>2500</v>
      </c>
      <c r="G391" s="105">
        <f t="shared" si="7"/>
        <v>4.2625616099288264</v>
      </c>
      <c r="H391" s="70" t="s">
        <v>35</v>
      </c>
      <c r="I391" s="71" t="s">
        <v>44</v>
      </c>
      <c r="J391" s="106" t="s">
        <v>45</v>
      </c>
      <c r="K391" s="107" t="s">
        <v>46</v>
      </c>
      <c r="L391" s="108">
        <v>586.5017866666667</v>
      </c>
    </row>
    <row r="392" spans="1:12" ht="15" customHeight="1" x14ac:dyDescent="0.25">
      <c r="A392" s="117" t="s">
        <v>188</v>
      </c>
      <c r="B392" s="61">
        <v>42227</v>
      </c>
      <c r="C392" s="95" t="s">
        <v>9</v>
      </c>
      <c r="D392" s="55" t="s">
        <v>25</v>
      </c>
      <c r="E392" s="56" t="s">
        <v>6</v>
      </c>
      <c r="F392" s="57">
        <v>5000</v>
      </c>
      <c r="G392" s="105">
        <f t="shared" si="7"/>
        <v>8.5251232198576528</v>
      </c>
      <c r="H392" s="70" t="s">
        <v>48</v>
      </c>
      <c r="I392" s="71" t="s">
        <v>44</v>
      </c>
      <c r="J392" s="106" t="s">
        <v>45</v>
      </c>
      <c r="K392" s="107" t="s">
        <v>46</v>
      </c>
      <c r="L392" s="108">
        <v>586.5017866666667</v>
      </c>
    </row>
    <row r="393" spans="1:12" ht="15" customHeight="1" x14ac:dyDescent="0.25">
      <c r="A393" s="117" t="s">
        <v>188</v>
      </c>
      <c r="B393" s="61">
        <v>42227</v>
      </c>
      <c r="C393" s="95" t="s">
        <v>9</v>
      </c>
      <c r="D393" s="55" t="s">
        <v>25</v>
      </c>
      <c r="E393" s="56" t="s">
        <v>43</v>
      </c>
      <c r="F393" s="57">
        <v>5000</v>
      </c>
      <c r="G393" s="105">
        <f t="shared" si="7"/>
        <v>8.5251232198576528</v>
      </c>
      <c r="H393" s="70" t="s">
        <v>36</v>
      </c>
      <c r="I393" s="71" t="s">
        <v>44</v>
      </c>
      <c r="J393" s="106" t="s">
        <v>45</v>
      </c>
      <c r="K393" s="107" t="s">
        <v>46</v>
      </c>
      <c r="L393" s="108">
        <v>586.5017866666667</v>
      </c>
    </row>
    <row r="394" spans="1:12" ht="15" customHeight="1" x14ac:dyDescent="0.25">
      <c r="A394" s="117" t="s">
        <v>188</v>
      </c>
      <c r="B394" s="61">
        <v>42234</v>
      </c>
      <c r="C394" s="95" t="s">
        <v>9</v>
      </c>
      <c r="D394" s="55" t="s">
        <v>25</v>
      </c>
      <c r="E394" s="56" t="s">
        <v>6</v>
      </c>
      <c r="F394" s="57">
        <v>5000</v>
      </c>
      <c r="G394" s="105">
        <f t="shared" si="7"/>
        <v>8.5251232198576528</v>
      </c>
      <c r="H394" s="70" t="s">
        <v>37</v>
      </c>
      <c r="I394" s="71" t="s">
        <v>44</v>
      </c>
      <c r="J394" s="106" t="s">
        <v>45</v>
      </c>
      <c r="K394" s="107" t="s">
        <v>46</v>
      </c>
      <c r="L394" s="108">
        <v>586.5017866666667</v>
      </c>
    </row>
    <row r="395" spans="1:12" ht="15" customHeight="1" x14ac:dyDescent="0.25">
      <c r="A395" s="117" t="s">
        <v>188</v>
      </c>
      <c r="B395" s="61">
        <v>42234</v>
      </c>
      <c r="C395" s="95" t="s">
        <v>9</v>
      </c>
      <c r="D395" s="55" t="s">
        <v>25</v>
      </c>
      <c r="E395" s="56" t="s">
        <v>43</v>
      </c>
      <c r="F395" s="57">
        <v>5000</v>
      </c>
      <c r="G395" s="105">
        <f t="shared" si="7"/>
        <v>8.5251232198576528</v>
      </c>
      <c r="H395" s="70" t="s">
        <v>38</v>
      </c>
      <c r="I395" s="71" t="s">
        <v>44</v>
      </c>
      <c r="J395" s="106" t="s">
        <v>45</v>
      </c>
      <c r="K395" s="107" t="s">
        <v>46</v>
      </c>
      <c r="L395" s="108">
        <v>586.5017866666667</v>
      </c>
    </row>
    <row r="396" spans="1:12" ht="15" customHeight="1" x14ac:dyDescent="0.25">
      <c r="A396" s="117" t="s">
        <v>188</v>
      </c>
      <c r="B396" s="61">
        <v>42237</v>
      </c>
      <c r="C396" s="95" t="s">
        <v>9</v>
      </c>
      <c r="D396" s="55" t="s">
        <v>25</v>
      </c>
      <c r="E396" s="56" t="s">
        <v>43</v>
      </c>
      <c r="F396" s="57">
        <v>2500</v>
      </c>
      <c r="G396" s="105">
        <f t="shared" si="7"/>
        <v>4.2625616099288264</v>
      </c>
      <c r="H396" s="70" t="s">
        <v>39</v>
      </c>
      <c r="I396" s="71" t="s">
        <v>44</v>
      </c>
      <c r="J396" s="106" t="s">
        <v>45</v>
      </c>
      <c r="K396" s="107" t="s">
        <v>46</v>
      </c>
      <c r="L396" s="108">
        <v>586.5017866666667</v>
      </c>
    </row>
    <row r="397" spans="1:12" ht="15" customHeight="1" x14ac:dyDescent="0.25">
      <c r="A397" s="117" t="s">
        <v>188</v>
      </c>
      <c r="B397" s="61">
        <v>42239</v>
      </c>
      <c r="C397" s="95" t="s">
        <v>9</v>
      </c>
      <c r="D397" s="55" t="s">
        <v>25</v>
      </c>
      <c r="E397" s="56" t="s">
        <v>43</v>
      </c>
      <c r="F397" s="57">
        <v>2500</v>
      </c>
      <c r="G397" s="105">
        <f t="shared" si="7"/>
        <v>4.2625616099288264</v>
      </c>
      <c r="H397" s="70" t="s">
        <v>40</v>
      </c>
      <c r="I397" s="71" t="s">
        <v>44</v>
      </c>
      <c r="J397" s="106" t="s">
        <v>45</v>
      </c>
      <c r="K397" s="107" t="s">
        <v>46</v>
      </c>
      <c r="L397" s="108">
        <v>586.5017866666667</v>
      </c>
    </row>
    <row r="398" spans="1:12" ht="15" customHeight="1" x14ac:dyDescent="0.25">
      <c r="A398" s="117" t="s">
        <v>188</v>
      </c>
      <c r="B398" s="61">
        <v>42241</v>
      </c>
      <c r="C398" s="95" t="s">
        <v>9</v>
      </c>
      <c r="D398" s="55" t="s">
        <v>25</v>
      </c>
      <c r="E398" s="56" t="s">
        <v>6</v>
      </c>
      <c r="F398" s="57">
        <v>5000</v>
      </c>
      <c r="G398" s="105">
        <f t="shared" si="7"/>
        <v>8.5251232198576528</v>
      </c>
      <c r="H398" s="70" t="s">
        <v>190</v>
      </c>
      <c r="I398" s="71" t="s">
        <v>44</v>
      </c>
      <c r="J398" s="106" t="s">
        <v>45</v>
      </c>
      <c r="K398" s="107" t="s">
        <v>46</v>
      </c>
      <c r="L398" s="108">
        <v>586.5017866666667</v>
      </c>
    </row>
    <row r="399" spans="1:12" ht="15" customHeight="1" x14ac:dyDescent="0.25">
      <c r="A399" s="117" t="s">
        <v>188</v>
      </c>
      <c r="B399" s="61">
        <v>42241</v>
      </c>
      <c r="C399" s="95" t="s">
        <v>9</v>
      </c>
      <c r="D399" s="55" t="s">
        <v>25</v>
      </c>
      <c r="E399" s="56" t="s">
        <v>43</v>
      </c>
      <c r="F399" s="57">
        <v>5000</v>
      </c>
      <c r="G399" s="105">
        <f t="shared" si="7"/>
        <v>8.5251232198576528</v>
      </c>
      <c r="H399" s="70" t="s">
        <v>97</v>
      </c>
      <c r="I399" s="71" t="s">
        <v>44</v>
      </c>
      <c r="J399" s="106" t="s">
        <v>45</v>
      </c>
      <c r="K399" s="107" t="s">
        <v>46</v>
      </c>
      <c r="L399" s="108">
        <v>586.5017866666667</v>
      </c>
    </row>
    <row r="14872" spans="1:12" ht="15" customHeight="1" x14ac:dyDescent="0.2">
      <c r="A14872" s="12"/>
      <c r="B14872" s="12"/>
      <c r="C14872" s="12"/>
      <c r="D14872" s="12"/>
      <c r="E14872" s="12"/>
      <c r="G14872" s="25"/>
      <c r="H14872" s="12"/>
      <c r="I14872" s="12"/>
      <c r="J14872" s="12"/>
      <c r="K14872" s="12"/>
      <c r="L14872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H36" sqref="H36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1" t="s">
        <v>117</v>
      </c>
      <c r="B22" s="92"/>
      <c r="C22" s="92"/>
      <c r="D22" s="93"/>
      <c r="E22" s="94"/>
      <c r="F22" s="94">
        <v>300000</v>
      </c>
      <c r="G22" s="14">
        <f>F22/J21</f>
        <v>511.50739319145919</v>
      </c>
      <c r="H22" s="94">
        <f>H21+D22-F22</f>
        <v>-1833987</v>
      </c>
      <c r="I22" s="94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4">
        <f t="shared" ref="H23" si="0">H22+D23-F23</f>
        <v>-2193487</v>
      </c>
      <c r="I23" s="94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4">
        <f t="shared" ref="H24" si="2">H23+D24-F24</f>
        <v>-2596487</v>
      </c>
      <c r="I24" s="94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4">
        <f t="shared" ref="H25" si="4">H24+D25-F25</f>
        <v>-3062487</v>
      </c>
      <c r="I25" s="94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4">
        <f>H23+D26-F26</f>
        <v>-2328487</v>
      </c>
      <c r="I26" s="94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>
        <v>522159</v>
      </c>
      <c r="G27" s="14">
        <f>F27/J21</f>
        <v>890.29396307153047</v>
      </c>
      <c r="H27" s="94">
        <f t="shared" ref="H27" si="6">H24+D27-F27</f>
        <v>-3118646</v>
      </c>
      <c r="I27" s="94">
        <f t="shared" si="5"/>
        <v>-6342.0880968501278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>
        <v>390000</v>
      </c>
      <c r="G28" s="14">
        <f>F28/J21</f>
        <v>664.9596111488969</v>
      </c>
      <c r="H28" s="94">
        <f t="shared" ref="H28" si="7">H25+D28-F28</f>
        <v>-3452487</v>
      </c>
      <c r="I28" s="94">
        <f t="shared" si="5"/>
        <v>-7007.0477079990251</v>
      </c>
    </row>
    <row r="29" spans="1:17" x14ac:dyDescent="0.2">
      <c r="A29" s="20" t="s">
        <v>166</v>
      </c>
      <c r="B29" s="23"/>
      <c r="C29" s="23"/>
      <c r="D29" s="23"/>
      <c r="E29" s="21"/>
      <c r="F29" s="23"/>
      <c r="G29" s="14">
        <f>F29/J21</f>
        <v>0</v>
      </c>
      <c r="H29" s="94">
        <f t="shared" ref="H29" si="8">H26+D29-F29</f>
        <v>-2328487</v>
      </c>
      <c r="I29" s="94">
        <f t="shared" si="5"/>
        <v>-7007.0477079990251</v>
      </c>
    </row>
    <row r="30" spans="1:17" x14ac:dyDescent="0.2">
      <c r="A30" s="20" t="s">
        <v>167</v>
      </c>
      <c r="B30" s="23"/>
      <c r="C30" s="23"/>
      <c r="D30" s="23"/>
      <c r="E30" s="21"/>
      <c r="F30" s="23"/>
      <c r="G30" s="14">
        <f>F30/J21</f>
        <v>0</v>
      </c>
      <c r="H30" s="94">
        <f t="shared" ref="H30" si="9">H27+D30-F30</f>
        <v>-3118646</v>
      </c>
      <c r="I30" s="94">
        <f t="shared" si="5"/>
        <v>-7007.0477079990251</v>
      </c>
    </row>
    <row r="31" spans="1:17" x14ac:dyDescent="0.2">
      <c r="A31" s="20" t="s">
        <v>168</v>
      </c>
      <c r="B31" s="23"/>
      <c r="C31" s="23"/>
      <c r="D31" s="23"/>
      <c r="E31" s="21"/>
      <c r="F31" s="23"/>
      <c r="G31" s="14">
        <f>F31/J21</f>
        <v>0</v>
      </c>
      <c r="H31" s="94">
        <f t="shared" ref="H31" si="10">H28+D31-F31</f>
        <v>-3452487</v>
      </c>
      <c r="I31" s="94">
        <f t="shared" si="5"/>
        <v>-7007.0477079990251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4">
        <f t="shared" ref="H32" si="11">H29+D32-F32</f>
        <v>-2328487</v>
      </c>
      <c r="I32" s="94">
        <f t="shared" si="5"/>
        <v>-7007.0477079990251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12" sqref="F12"/>
    </sheetView>
  </sheetViews>
  <sheetFormatPr defaultRowHeight="15" x14ac:dyDescent="0.2"/>
  <cols>
    <col min="1" max="1" width="13.5" customWidth="1"/>
    <col min="2" max="2" width="10.59765625" customWidth="1"/>
    <col min="3" max="3" width="8.8984375" customWidth="1"/>
    <col min="4" max="4" width="9.3984375" customWidth="1"/>
    <col min="5" max="5" width="8.69921875" customWidth="1"/>
    <col min="6" max="6" width="12.296875" customWidth="1"/>
    <col min="7" max="7" width="5.69921875" customWidth="1"/>
  </cols>
  <sheetData>
    <row r="1" spans="1:6" ht="45" x14ac:dyDescent="0.2">
      <c r="A1" s="90" t="s">
        <v>13</v>
      </c>
      <c r="B1" s="89" t="s">
        <v>46</v>
      </c>
    </row>
    <row r="3" spans="1:6" ht="45" x14ac:dyDescent="0.2">
      <c r="A3" s="88" t="s">
        <v>63</v>
      </c>
      <c r="B3" s="88" t="s">
        <v>62</v>
      </c>
      <c r="C3" s="86"/>
      <c r="D3" s="86"/>
      <c r="E3" s="86"/>
      <c r="F3" s="87"/>
    </row>
    <row r="4" spans="1:6" ht="30" x14ac:dyDescent="0.2">
      <c r="A4" s="118" t="s">
        <v>60</v>
      </c>
      <c r="B4" s="110" t="s">
        <v>47</v>
      </c>
      <c r="C4" s="110" t="s">
        <v>8</v>
      </c>
      <c r="D4" s="110" t="s">
        <v>25</v>
      </c>
      <c r="E4" s="110" t="s">
        <v>50</v>
      </c>
      <c r="F4" s="110" t="s">
        <v>61</v>
      </c>
    </row>
    <row r="5" spans="1:6" x14ac:dyDescent="0.2">
      <c r="A5" s="111" t="s">
        <v>43</v>
      </c>
      <c r="B5" s="51"/>
      <c r="C5" s="51"/>
      <c r="D5" s="51">
        <v>30000</v>
      </c>
      <c r="E5" s="51"/>
      <c r="F5" s="51">
        <v>30000</v>
      </c>
    </row>
    <row r="6" spans="1:6" ht="30" x14ac:dyDescent="0.2">
      <c r="A6" s="111" t="s">
        <v>6</v>
      </c>
      <c r="B6" s="51">
        <v>10000</v>
      </c>
      <c r="C6" s="51">
        <v>300000</v>
      </c>
      <c r="D6" s="51">
        <v>25000</v>
      </c>
      <c r="E6" s="51">
        <v>27750</v>
      </c>
      <c r="F6" s="51">
        <v>362750</v>
      </c>
    </row>
    <row r="7" spans="1:6" ht="30" x14ac:dyDescent="0.2">
      <c r="A7" s="111" t="s">
        <v>61</v>
      </c>
      <c r="B7" s="51">
        <v>10000</v>
      </c>
      <c r="C7" s="51">
        <v>300000</v>
      </c>
      <c r="D7" s="51">
        <v>55000</v>
      </c>
      <c r="E7" s="51">
        <v>27750</v>
      </c>
      <c r="F7" s="51">
        <v>392750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>
      <selection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52" t="s">
        <v>188</v>
      </c>
      <c r="B2" s="61">
        <v>42216</v>
      </c>
      <c r="C2" s="95" t="s">
        <v>49</v>
      </c>
      <c r="D2" s="55" t="s">
        <v>50</v>
      </c>
      <c r="E2" s="56" t="s">
        <v>6</v>
      </c>
      <c r="F2" s="57">
        <v>1500</v>
      </c>
      <c r="G2" s="105">
        <f t="shared" ref="G2:G42" si="0">F2/L2</f>
        <v>2.5575369659572957</v>
      </c>
      <c r="H2" s="70" t="s">
        <v>51</v>
      </c>
      <c r="I2" s="71" t="s">
        <v>44</v>
      </c>
      <c r="J2" s="106" t="s">
        <v>45</v>
      </c>
      <c r="K2" s="107" t="s">
        <v>46</v>
      </c>
      <c r="L2" s="108">
        <v>586.5017866666667</v>
      </c>
    </row>
    <row r="3" spans="1:12" s="12" customFormat="1" ht="15" customHeight="1" x14ac:dyDescent="0.25">
      <c r="A3" s="52" t="s">
        <v>188</v>
      </c>
      <c r="B3" s="61">
        <v>42217</v>
      </c>
      <c r="C3" s="95" t="s">
        <v>49</v>
      </c>
      <c r="D3" s="55" t="s">
        <v>50</v>
      </c>
      <c r="E3" s="56" t="s">
        <v>6</v>
      </c>
      <c r="F3" s="57">
        <v>1000</v>
      </c>
      <c r="G3" s="105">
        <f t="shared" si="0"/>
        <v>1.7050246439715306</v>
      </c>
      <c r="H3" s="70" t="s">
        <v>51</v>
      </c>
      <c r="I3" s="71" t="s">
        <v>44</v>
      </c>
      <c r="J3" s="106" t="s">
        <v>45</v>
      </c>
      <c r="K3" s="107" t="s">
        <v>46</v>
      </c>
      <c r="L3" s="108">
        <v>586.5017866666667</v>
      </c>
    </row>
    <row r="4" spans="1:12" s="12" customFormat="1" ht="15" customHeight="1" x14ac:dyDescent="0.25">
      <c r="A4" s="52" t="s">
        <v>188</v>
      </c>
      <c r="B4" s="61">
        <v>42218</v>
      </c>
      <c r="C4" s="95" t="s">
        <v>49</v>
      </c>
      <c r="D4" s="55" t="s">
        <v>50</v>
      </c>
      <c r="E4" s="56" t="s">
        <v>6</v>
      </c>
      <c r="F4" s="57">
        <v>700</v>
      </c>
      <c r="G4" s="105">
        <f t="shared" si="0"/>
        <v>1.1935172507800715</v>
      </c>
      <c r="H4" s="70" t="s">
        <v>51</v>
      </c>
      <c r="I4" s="71" t="s">
        <v>44</v>
      </c>
      <c r="J4" s="106" t="s">
        <v>45</v>
      </c>
      <c r="K4" s="107" t="s">
        <v>46</v>
      </c>
      <c r="L4" s="108">
        <v>586.5017866666667</v>
      </c>
    </row>
    <row r="5" spans="1:12" s="12" customFormat="1" ht="15" customHeight="1" x14ac:dyDescent="0.25">
      <c r="A5" s="52" t="s">
        <v>188</v>
      </c>
      <c r="B5" s="61">
        <v>42220</v>
      </c>
      <c r="C5" s="95" t="s">
        <v>189</v>
      </c>
      <c r="D5" s="55" t="s">
        <v>47</v>
      </c>
      <c r="E5" s="56" t="s">
        <v>6</v>
      </c>
      <c r="F5" s="57">
        <v>10000</v>
      </c>
      <c r="G5" s="105">
        <f t="shared" si="0"/>
        <v>17.050246439715306</v>
      </c>
      <c r="H5" s="70" t="s">
        <v>52</v>
      </c>
      <c r="I5" s="71" t="s">
        <v>44</v>
      </c>
      <c r="J5" s="106" t="s">
        <v>45</v>
      </c>
      <c r="K5" s="107" t="s">
        <v>46</v>
      </c>
      <c r="L5" s="108">
        <v>586.5017866666667</v>
      </c>
    </row>
    <row r="6" spans="1:12" s="12" customFormat="1" ht="15" customHeight="1" x14ac:dyDescent="0.25">
      <c r="A6" s="52" t="s">
        <v>188</v>
      </c>
      <c r="B6" s="61">
        <v>42220</v>
      </c>
      <c r="C6" s="95" t="s">
        <v>49</v>
      </c>
      <c r="D6" s="55" t="s">
        <v>50</v>
      </c>
      <c r="E6" s="56" t="s">
        <v>6</v>
      </c>
      <c r="F6" s="57">
        <v>1500</v>
      </c>
      <c r="G6" s="105">
        <f t="shared" si="0"/>
        <v>2.5575369659572957</v>
      </c>
      <c r="H6" s="70" t="s">
        <v>51</v>
      </c>
      <c r="I6" s="71" t="s">
        <v>44</v>
      </c>
      <c r="J6" s="106" t="s">
        <v>45</v>
      </c>
      <c r="K6" s="107" t="s">
        <v>46</v>
      </c>
      <c r="L6" s="108">
        <v>586.5017866666667</v>
      </c>
    </row>
    <row r="7" spans="1:12" s="12" customFormat="1" ht="15" customHeight="1" x14ac:dyDescent="0.25">
      <c r="A7" s="52" t="s">
        <v>188</v>
      </c>
      <c r="B7" s="61">
        <v>42221</v>
      </c>
      <c r="C7" s="95" t="s">
        <v>49</v>
      </c>
      <c r="D7" s="55" t="s">
        <v>50</v>
      </c>
      <c r="E7" s="56" t="s">
        <v>6</v>
      </c>
      <c r="F7" s="57">
        <v>1000</v>
      </c>
      <c r="G7" s="105">
        <f t="shared" si="0"/>
        <v>1.7050246439715306</v>
      </c>
      <c r="H7" s="70" t="s">
        <v>51</v>
      </c>
      <c r="I7" s="71" t="s">
        <v>44</v>
      </c>
      <c r="J7" s="106" t="s">
        <v>45</v>
      </c>
      <c r="K7" s="107" t="s">
        <v>46</v>
      </c>
      <c r="L7" s="108">
        <v>586.5017866666667</v>
      </c>
    </row>
    <row r="8" spans="1:12" s="12" customFormat="1" ht="15" customHeight="1" x14ac:dyDescent="0.25">
      <c r="A8" s="52" t="s">
        <v>188</v>
      </c>
      <c r="B8" s="61">
        <v>42222</v>
      </c>
      <c r="C8" s="95" t="s">
        <v>49</v>
      </c>
      <c r="D8" s="55" t="s">
        <v>50</v>
      </c>
      <c r="E8" s="56" t="s">
        <v>6</v>
      </c>
      <c r="F8" s="57">
        <v>1250</v>
      </c>
      <c r="G8" s="105">
        <f t="shared" si="0"/>
        <v>2.1312808049644132</v>
      </c>
      <c r="H8" s="70" t="s">
        <v>51</v>
      </c>
      <c r="I8" s="71" t="s">
        <v>44</v>
      </c>
      <c r="J8" s="106" t="s">
        <v>45</v>
      </c>
      <c r="K8" s="107" t="s">
        <v>46</v>
      </c>
      <c r="L8" s="108">
        <v>586.5017866666667</v>
      </c>
    </row>
    <row r="9" spans="1:12" s="12" customFormat="1" ht="15" customHeight="1" x14ac:dyDescent="0.25">
      <c r="A9" s="52" t="s">
        <v>188</v>
      </c>
      <c r="B9" s="61">
        <v>42223</v>
      </c>
      <c r="C9" s="95" t="s">
        <v>49</v>
      </c>
      <c r="D9" s="55" t="s">
        <v>50</v>
      </c>
      <c r="E9" s="56" t="s">
        <v>6</v>
      </c>
      <c r="F9" s="57">
        <v>700</v>
      </c>
      <c r="G9" s="105">
        <f t="shared" si="0"/>
        <v>1.1935172507800715</v>
      </c>
      <c r="H9" s="70" t="s">
        <v>51</v>
      </c>
      <c r="I9" s="71" t="s">
        <v>44</v>
      </c>
      <c r="J9" s="106" t="s">
        <v>45</v>
      </c>
      <c r="K9" s="107" t="s">
        <v>46</v>
      </c>
      <c r="L9" s="108">
        <v>586.5017866666667</v>
      </c>
    </row>
    <row r="10" spans="1:12" s="12" customFormat="1" ht="15" customHeight="1" x14ac:dyDescent="0.25">
      <c r="A10" s="52" t="s">
        <v>188</v>
      </c>
      <c r="B10" s="61">
        <v>42224</v>
      </c>
      <c r="C10" s="95" t="s">
        <v>49</v>
      </c>
      <c r="D10" s="55" t="s">
        <v>50</v>
      </c>
      <c r="E10" s="56" t="s">
        <v>6</v>
      </c>
      <c r="F10" s="57">
        <v>1500</v>
      </c>
      <c r="G10" s="105">
        <f t="shared" si="0"/>
        <v>2.5575369659572957</v>
      </c>
      <c r="H10" s="70" t="s">
        <v>51</v>
      </c>
      <c r="I10" s="71" t="s">
        <v>44</v>
      </c>
      <c r="J10" s="106" t="s">
        <v>45</v>
      </c>
      <c r="K10" s="107" t="s">
        <v>46</v>
      </c>
      <c r="L10" s="108">
        <v>586.5017866666667</v>
      </c>
    </row>
    <row r="11" spans="1:12" s="12" customFormat="1" ht="15" customHeight="1" x14ac:dyDescent="0.25">
      <c r="A11" s="52" t="s">
        <v>188</v>
      </c>
      <c r="B11" s="61">
        <v>42225</v>
      </c>
      <c r="C11" s="95" t="s">
        <v>49</v>
      </c>
      <c r="D11" s="55" t="s">
        <v>50</v>
      </c>
      <c r="E11" s="56" t="s">
        <v>6</v>
      </c>
      <c r="F11" s="57">
        <v>700</v>
      </c>
      <c r="G11" s="105">
        <f t="shared" si="0"/>
        <v>1.1935172507800715</v>
      </c>
      <c r="H11" s="70" t="s">
        <v>51</v>
      </c>
      <c r="I11" s="71" t="s">
        <v>44</v>
      </c>
      <c r="J11" s="106" t="s">
        <v>45</v>
      </c>
      <c r="K11" s="107" t="s">
        <v>46</v>
      </c>
      <c r="L11" s="108">
        <v>586.5017866666667</v>
      </c>
    </row>
    <row r="12" spans="1:12" s="12" customFormat="1" ht="15" customHeight="1" x14ac:dyDescent="0.25">
      <c r="A12" s="52" t="s">
        <v>188</v>
      </c>
      <c r="B12" s="61">
        <v>42227</v>
      </c>
      <c r="C12" s="95" t="s">
        <v>49</v>
      </c>
      <c r="D12" s="55" t="s">
        <v>50</v>
      </c>
      <c r="E12" s="56" t="s">
        <v>6</v>
      </c>
      <c r="F12" s="57">
        <v>1400</v>
      </c>
      <c r="G12" s="105">
        <f t="shared" si="0"/>
        <v>2.3870345015601431</v>
      </c>
      <c r="H12" s="70" t="s">
        <v>51</v>
      </c>
      <c r="I12" s="71" t="s">
        <v>44</v>
      </c>
      <c r="J12" s="106" t="s">
        <v>45</v>
      </c>
      <c r="K12" s="107" t="s">
        <v>46</v>
      </c>
      <c r="L12" s="108">
        <v>586.5017866666667</v>
      </c>
    </row>
    <row r="13" spans="1:12" s="12" customFormat="1" ht="15" customHeight="1" x14ac:dyDescent="0.25">
      <c r="A13" s="52" t="s">
        <v>188</v>
      </c>
      <c r="B13" s="61">
        <v>42228</v>
      </c>
      <c r="C13" s="95" t="s">
        <v>49</v>
      </c>
      <c r="D13" s="55" t="s">
        <v>50</v>
      </c>
      <c r="E13" s="56" t="s">
        <v>6</v>
      </c>
      <c r="F13" s="57">
        <v>1000</v>
      </c>
      <c r="G13" s="105">
        <f t="shared" si="0"/>
        <v>1.7050246439715306</v>
      </c>
      <c r="H13" s="70" t="s">
        <v>51</v>
      </c>
      <c r="I13" s="71" t="s">
        <v>44</v>
      </c>
      <c r="J13" s="106" t="s">
        <v>45</v>
      </c>
      <c r="K13" s="107" t="s">
        <v>46</v>
      </c>
      <c r="L13" s="108">
        <v>586.5017866666667</v>
      </c>
    </row>
    <row r="14" spans="1:12" s="12" customFormat="1" ht="15" customHeight="1" x14ac:dyDescent="0.25">
      <c r="A14" s="52" t="s">
        <v>188</v>
      </c>
      <c r="B14" s="61">
        <v>42229</v>
      </c>
      <c r="C14" s="95" t="s">
        <v>49</v>
      </c>
      <c r="D14" s="55" t="s">
        <v>50</v>
      </c>
      <c r="E14" s="56" t="s">
        <v>6</v>
      </c>
      <c r="F14" s="57">
        <v>700</v>
      </c>
      <c r="G14" s="105">
        <f t="shared" si="0"/>
        <v>1.1935172507800715</v>
      </c>
      <c r="H14" s="70" t="s">
        <v>51</v>
      </c>
      <c r="I14" s="71" t="s">
        <v>44</v>
      </c>
      <c r="J14" s="106" t="s">
        <v>45</v>
      </c>
      <c r="K14" s="107" t="s">
        <v>46</v>
      </c>
      <c r="L14" s="108">
        <v>586.5017866666667</v>
      </c>
    </row>
    <row r="15" spans="1:12" s="12" customFormat="1" ht="15" customHeight="1" x14ac:dyDescent="0.25">
      <c r="A15" s="52" t="s">
        <v>188</v>
      </c>
      <c r="B15" s="61">
        <v>42230</v>
      </c>
      <c r="C15" s="95" t="s">
        <v>49</v>
      </c>
      <c r="D15" s="55" t="s">
        <v>50</v>
      </c>
      <c r="E15" s="56" t="s">
        <v>6</v>
      </c>
      <c r="F15" s="57">
        <v>1400</v>
      </c>
      <c r="G15" s="105">
        <f t="shared" si="0"/>
        <v>2.3870345015601431</v>
      </c>
      <c r="H15" s="70" t="s">
        <v>51</v>
      </c>
      <c r="I15" s="71" t="s">
        <v>44</v>
      </c>
      <c r="J15" s="106" t="s">
        <v>45</v>
      </c>
      <c r="K15" s="107" t="s">
        <v>46</v>
      </c>
      <c r="L15" s="108">
        <v>586.5017866666667</v>
      </c>
    </row>
    <row r="16" spans="1:12" s="12" customFormat="1" ht="15" customHeight="1" x14ac:dyDescent="0.25">
      <c r="A16" s="52" t="s">
        <v>188</v>
      </c>
      <c r="B16" s="61">
        <v>42231</v>
      </c>
      <c r="C16" s="95" t="s">
        <v>49</v>
      </c>
      <c r="D16" s="55" t="s">
        <v>50</v>
      </c>
      <c r="E16" s="56" t="s">
        <v>6</v>
      </c>
      <c r="F16" s="57">
        <v>900</v>
      </c>
      <c r="G16" s="105">
        <f t="shared" si="0"/>
        <v>1.5345221795743775</v>
      </c>
      <c r="H16" s="70" t="s">
        <v>51</v>
      </c>
      <c r="I16" s="71" t="s">
        <v>44</v>
      </c>
      <c r="J16" s="106" t="s">
        <v>45</v>
      </c>
      <c r="K16" s="107" t="s">
        <v>46</v>
      </c>
      <c r="L16" s="108">
        <v>586.5017866666667</v>
      </c>
    </row>
    <row r="17" spans="1:12" s="12" customFormat="1" ht="15" customHeight="1" x14ac:dyDescent="0.25">
      <c r="A17" s="52" t="s">
        <v>188</v>
      </c>
      <c r="B17" s="61">
        <v>42232</v>
      </c>
      <c r="C17" s="95" t="s">
        <v>49</v>
      </c>
      <c r="D17" s="55" t="s">
        <v>50</v>
      </c>
      <c r="E17" s="56" t="s">
        <v>6</v>
      </c>
      <c r="F17" s="57">
        <v>700</v>
      </c>
      <c r="G17" s="105">
        <f t="shared" si="0"/>
        <v>1.1935172507800715</v>
      </c>
      <c r="H17" s="70" t="s">
        <v>51</v>
      </c>
      <c r="I17" s="71" t="s">
        <v>44</v>
      </c>
      <c r="J17" s="106" t="s">
        <v>45</v>
      </c>
      <c r="K17" s="107" t="s">
        <v>46</v>
      </c>
      <c r="L17" s="108">
        <v>586.5017866666667</v>
      </c>
    </row>
    <row r="18" spans="1:12" s="12" customFormat="1" ht="15" customHeight="1" x14ac:dyDescent="0.25">
      <c r="A18" s="52" t="s">
        <v>188</v>
      </c>
      <c r="B18" s="61">
        <v>42234</v>
      </c>
      <c r="C18" s="95" t="s">
        <v>41</v>
      </c>
      <c r="D18" s="55" t="s">
        <v>8</v>
      </c>
      <c r="E18" s="56" t="s">
        <v>6</v>
      </c>
      <c r="F18" s="57">
        <v>300000</v>
      </c>
      <c r="G18" s="105">
        <f t="shared" si="0"/>
        <v>511.50739319145919</v>
      </c>
      <c r="H18" s="70" t="s">
        <v>51</v>
      </c>
      <c r="I18" s="71" t="s">
        <v>44</v>
      </c>
      <c r="J18" s="106" t="s">
        <v>45</v>
      </c>
      <c r="K18" s="107" t="s">
        <v>46</v>
      </c>
      <c r="L18" s="108">
        <v>586.5017866666667</v>
      </c>
    </row>
    <row r="19" spans="1:12" s="12" customFormat="1" ht="15" customHeight="1" x14ac:dyDescent="0.25">
      <c r="A19" s="52" t="s">
        <v>188</v>
      </c>
      <c r="B19" s="61">
        <v>42234</v>
      </c>
      <c r="C19" s="95" t="s">
        <v>49</v>
      </c>
      <c r="D19" s="55" t="s">
        <v>50</v>
      </c>
      <c r="E19" s="56" t="s">
        <v>6</v>
      </c>
      <c r="F19" s="57">
        <v>900</v>
      </c>
      <c r="G19" s="105">
        <f t="shared" si="0"/>
        <v>1.5345221795743775</v>
      </c>
      <c r="H19" s="70" t="s">
        <v>51</v>
      </c>
      <c r="I19" s="71" t="s">
        <v>44</v>
      </c>
      <c r="J19" s="106" t="s">
        <v>45</v>
      </c>
      <c r="K19" s="107" t="s">
        <v>46</v>
      </c>
      <c r="L19" s="108">
        <v>586.5017866666667</v>
      </c>
    </row>
    <row r="20" spans="1:12" s="12" customFormat="1" ht="15" customHeight="1" x14ac:dyDescent="0.25">
      <c r="A20" s="52" t="s">
        <v>188</v>
      </c>
      <c r="B20" s="61">
        <v>42235</v>
      </c>
      <c r="C20" s="95" t="s">
        <v>49</v>
      </c>
      <c r="D20" s="55" t="s">
        <v>50</v>
      </c>
      <c r="E20" s="56" t="s">
        <v>6</v>
      </c>
      <c r="F20" s="57">
        <v>1600</v>
      </c>
      <c r="G20" s="105">
        <f t="shared" si="0"/>
        <v>2.7280394303544488</v>
      </c>
      <c r="H20" s="70" t="s">
        <v>51</v>
      </c>
      <c r="I20" s="71" t="s">
        <v>44</v>
      </c>
      <c r="J20" s="106" t="s">
        <v>45</v>
      </c>
      <c r="K20" s="107" t="s">
        <v>46</v>
      </c>
      <c r="L20" s="108">
        <v>586.5017866666667</v>
      </c>
    </row>
    <row r="21" spans="1:12" s="12" customFormat="1" ht="15" customHeight="1" x14ac:dyDescent="0.25">
      <c r="A21" s="52" t="s">
        <v>188</v>
      </c>
      <c r="B21" s="61">
        <v>42236</v>
      </c>
      <c r="C21" s="95" t="s">
        <v>49</v>
      </c>
      <c r="D21" s="55" t="s">
        <v>50</v>
      </c>
      <c r="E21" s="56" t="s">
        <v>6</v>
      </c>
      <c r="F21" s="57">
        <v>700</v>
      </c>
      <c r="G21" s="105">
        <f t="shared" si="0"/>
        <v>1.1935172507800715</v>
      </c>
      <c r="H21" s="70" t="s">
        <v>51</v>
      </c>
      <c r="I21" s="71" t="s">
        <v>44</v>
      </c>
      <c r="J21" s="106" t="s">
        <v>45</v>
      </c>
      <c r="K21" s="107" t="s">
        <v>46</v>
      </c>
      <c r="L21" s="108">
        <v>586.5017866666667</v>
      </c>
    </row>
    <row r="22" spans="1:12" s="12" customFormat="1" ht="15" customHeight="1" x14ac:dyDescent="0.25">
      <c r="A22" s="52" t="s">
        <v>188</v>
      </c>
      <c r="B22" s="61">
        <v>42237</v>
      </c>
      <c r="C22" s="95" t="s">
        <v>49</v>
      </c>
      <c r="D22" s="55" t="s">
        <v>50</v>
      </c>
      <c r="E22" s="56" t="s">
        <v>6</v>
      </c>
      <c r="F22" s="57">
        <v>1000</v>
      </c>
      <c r="G22" s="105">
        <f t="shared" si="0"/>
        <v>1.7050246439715306</v>
      </c>
      <c r="H22" s="70" t="s">
        <v>51</v>
      </c>
      <c r="I22" s="71" t="s">
        <v>44</v>
      </c>
      <c r="J22" s="106" t="s">
        <v>45</v>
      </c>
      <c r="K22" s="107" t="s">
        <v>46</v>
      </c>
      <c r="L22" s="108">
        <v>586.5017866666667</v>
      </c>
    </row>
    <row r="23" spans="1:12" s="12" customFormat="1" ht="15" customHeight="1" x14ac:dyDescent="0.25">
      <c r="A23" s="52" t="s">
        <v>188</v>
      </c>
      <c r="B23" s="61">
        <v>42238</v>
      </c>
      <c r="C23" s="95" t="s">
        <v>49</v>
      </c>
      <c r="D23" s="55" t="s">
        <v>50</v>
      </c>
      <c r="E23" s="56" t="s">
        <v>6</v>
      </c>
      <c r="F23" s="57">
        <v>1000</v>
      </c>
      <c r="G23" s="105">
        <f t="shared" si="0"/>
        <v>1.7050246439715306</v>
      </c>
      <c r="H23" s="70" t="s">
        <v>51</v>
      </c>
      <c r="I23" s="71" t="s">
        <v>44</v>
      </c>
      <c r="J23" s="106" t="s">
        <v>45</v>
      </c>
      <c r="K23" s="107" t="s">
        <v>46</v>
      </c>
      <c r="L23" s="108">
        <v>586.5017866666667</v>
      </c>
    </row>
    <row r="24" spans="1:12" s="12" customFormat="1" ht="15" customHeight="1" x14ac:dyDescent="0.25">
      <c r="A24" s="52" t="s">
        <v>188</v>
      </c>
      <c r="B24" s="61">
        <v>42241</v>
      </c>
      <c r="C24" s="95" t="s">
        <v>49</v>
      </c>
      <c r="D24" s="55" t="s">
        <v>50</v>
      </c>
      <c r="E24" s="56" t="s">
        <v>6</v>
      </c>
      <c r="F24" s="57">
        <v>1500</v>
      </c>
      <c r="G24" s="105">
        <f t="shared" si="0"/>
        <v>2.5575369659572957</v>
      </c>
      <c r="H24" s="70" t="s">
        <v>51</v>
      </c>
      <c r="I24" s="71" t="s">
        <v>44</v>
      </c>
      <c r="J24" s="106" t="s">
        <v>45</v>
      </c>
      <c r="K24" s="107" t="s">
        <v>46</v>
      </c>
      <c r="L24" s="108">
        <v>586.5017866666667</v>
      </c>
    </row>
    <row r="25" spans="1:12" s="12" customFormat="1" ht="15" customHeight="1" x14ac:dyDescent="0.25">
      <c r="A25" s="52" t="s">
        <v>188</v>
      </c>
      <c r="B25" s="61">
        <v>42242</v>
      </c>
      <c r="C25" s="95" t="s">
        <v>49</v>
      </c>
      <c r="D25" s="55" t="s">
        <v>50</v>
      </c>
      <c r="E25" s="56" t="s">
        <v>6</v>
      </c>
      <c r="F25" s="57">
        <v>1700</v>
      </c>
      <c r="G25" s="105">
        <f t="shared" si="0"/>
        <v>2.898541894751602</v>
      </c>
      <c r="H25" s="70" t="s">
        <v>51</v>
      </c>
      <c r="I25" s="71" t="s">
        <v>44</v>
      </c>
      <c r="J25" s="106" t="s">
        <v>45</v>
      </c>
      <c r="K25" s="107" t="s">
        <v>46</v>
      </c>
      <c r="L25" s="108">
        <v>586.5017866666667</v>
      </c>
    </row>
    <row r="26" spans="1:12" s="12" customFormat="1" ht="15" customHeight="1" x14ac:dyDescent="0.25">
      <c r="A26" s="52" t="s">
        <v>188</v>
      </c>
      <c r="B26" s="61">
        <v>42243</v>
      </c>
      <c r="C26" s="95" t="s">
        <v>49</v>
      </c>
      <c r="D26" s="55" t="s">
        <v>50</v>
      </c>
      <c r="E26" s="56" t="s">
        <v>6</v>
      </c>
      <c r="F26" s="57">
        <v>1300</v>
      </c>
      <c r="G26" s="105">
        <f t="shared" si="0"/>
        <v>2.21653203716299</v>
      </c>
      <c r="H26" s="70" t="s">
        <v>51</v>
      </c>
      <c r="I26" s="71" t="s">
        <v>44</v>
      </c>
      <c r="J26" s="106" t="s">
        <v>45</v>
      </c>
      <c r="K26" s="107" t="s">
        <v>46</v>
      </c>
      <c r="L26" s="108">
        <v>586.5017866666667</v>
      </c>
    </row>
    <row r="27" spans="1:12" s="12" customFormat="1" ht="15" customHeight="1" x14ac:dyDescent="0.25">
      <c r="A27" s="52" t="s">
        <v>188</v>
      </c>
      <c r="B27" s="61">
        <v>42244</v>
      </c>
      <c r="C27" s="95" t="s">
        <v>49</v>
      </c>
      <c r="D27" s="55" t="s">
        <v>50</v>
      </c>
      <c r="E27" s="56" t="s">
        <v>6</v>
      </c>
      <c r="F27" s="57">
        <v>700</v>
      </c>
      <c r="G27" s="105">
        <f t="shared" si="0"/>
        <v>1.1935172507800715</v>
      </c>
      <c r="H27" s="70" t="s">
        <v>51</v>
      </c>
      <c r="I27" s="71" t="s">
        <v>44</v>
      </c>
      <c r="J27" s="106" t="s">
        <v>45</v>
      </c>
      <c r="K27" s="107" t="s">
        <v>46</v>
      </c>
      <c r="L27" s="108">
        <v>586.5017866666667</v>
      </c>
    </row>
    <row r="28" spans="1:12" s="12" customFormat="1" ht="15" customHeight="1" x14ac:dyDescent="0.25">
      <c r="A28" s="52" t="s">
        <v>188</v>
      </c>
      <c r="B28" s="61">
        <v>42245</v>
      </c>
      <c r="C28" s="95" t="s">
        <v>49</v>
      </c>
      <c r="D28" s="55" t="s">
        <v>50</v>
      </c>
      <c r="E28" s="56" t="s">
        <v>6</v>
      </c>
      <c r="F28" s="57">
        <v>700</v>
      </c>
      <c r="G28" s="105">
        <f t="shared" si="0"/>
        <v>1.1935172507800715</v>
      </c>
      <c r="H28" s="70" t="s">
        <v>51</v>
      </c>
      <c r="I28" s="71" t="s">
        <v>44</v>
      </c>
      <c r="J28" s="106" t="s">
        <v>45</v>
      </c>
      <c r="K28" s="107" t="s">
        <v>46</v>
      </c>
      <c r="L28" s="108">
        <v>586.5017866666667</v>
      </c>
    </row>
    <row r="29" spans="1:12" ht="15.75" x14ac:dyDescent="0.25">
      <c r="A29" s="52" t="s">
        <v>188</v>
      </c>
      <c r="B29" s="61">
        <v>42246</v>
      </c>
      <c r="C29" s="95" t="s">
        <v>49</v>
      </c>
      <c r="D29" s="55" t="s">
        <v>50</v>
      </c>
      <c r="E29" s="56" t="s">
        <v>6</v>
      </c>
      <c r="F29" s="57">
        <v>700</v>
      </c>
      <c r="G29" s="105">
        <f t="shared" si="0"/>
        <v>1.1935172507800715</v>
      </c>
      <c r="H29" s="70" t="s">
        <v>51</v>
      </c>
      <c r="I29" s="71" t="s">
        <v>44</v>
      </c>
      <c r="J29" s="106" t="s">
        <v>45</v>
      </c>
      <c r="K29" s="107" t="s">
        <v>46</v>
      </c>
      <c r="L29" s="108">
        <v>586.5017866666667</v>
      </c>
    </row>
    <row r="30" spans="1:12" ht="15.75" x14ac:dyDescent="0.25">
      <c r="A30" s="117" t="s">
        <v>188</v>
      </c>
      <c r="B30" s="61">
        <v>42217</v>
      </c>
      <c r="C30" s="95" t="s">
        <v>9</v>
      </c>
      <c r="D30" s="55" t="s">
        <v>25</v>
      </c>
      <c r="E30" s="56" t="s">
        <v>43</v>
      </c>
      <c r="F30" s="57">
        <v>5000</v>
      </c>
      <c r="G30" s="105">
        <f t="shared" si="0"/>
        <v>8.5251232198576528</v>
      </c>
      <c r="H30" s="70" t="s">
        <v>32</v>
      </c>
      <c r="I30" s="71" t="s">
        <v>44</v>
      </c>
      <c r="J30" s="106" t="s">
        <v>45</v>
      </c>
      <c r="K30" s="107" t="s">
        <v>46</v>
      </c>
      <c r="L30" s="108">
        <v>586.5017866666667</v>
      </c>
    </row>
    <row r="31" spans="1:12" ht="15.75" x14ac:dyDescent="0.25">
      <c r="A31" s="117" t="s">
        <v>188</v>
      </c>
      <c r="B31" s="61">
        <v>42217</v>
      </c>
      <c r="C31" s="95" t="s">
        <v>9</v>
      </c>
      <c r="D31" s="55" t="s">
        <v>25</v>
      </c>
      <c r="E31" s="56" t="s">
        <v>43</v>
      </c>
      <c r="F31" s="57">
        <v>2500</v>
      </c>
      <c r="G31" s="105">
        <f t="shared" si="0"/>
        <v>4.2625616099288264</v>
      </c>
      <c r="H31" s="70" t="s">
        <v>33</v>
      </c>
      <c r="I31" s="71" t="s">
        <v>44</v>
      </c>
      <c r="J31" s="106" t="s">
        <v>45</v>
      </c>
      <c r="K31" s="107" t="s">
        <v>46</v>
      </c>
      <c r="L31" s="108">
        <v>586.5017866666667</v>
      </c>
    </row>
    <row r="32" spans="1:12" ht="15.75" x14ac:dyDescent="0.25">
      <c r="A32" s="117" t="s">
        <v>188</v>
      </c>
      <c r="B32" s="61">
        <v>42217</v>
      </c>
      <c r="C32" s="95" t="s">
        <v>9</v>
      </c>
      <c r="D32" s="55" t="s">
        <v>25</v>
      </c>
      <c r="E32" s="56" t="s">
        <v>6</v>
      </c>
      <c r="F32" s="57">
        <v>5000</v>
      </c>
      <c r="G32" s="105">
        <f t="shared" si="0"/>
        <v>8.5251232198576528</v>
      </c>
      <c r="H32" s="70" t="s">
        <v>34</v>
      </c>
      <c r="I32" s="71" t="s">
        <v>44</v>
      </c>
      <c r="J32" s="106" t="s">
        <v>45</v>
      </c>
      <c r="K32" s="107" t="s">
        <v>46</v>
      </c>
      <c r="L32" s="108">
        <v>586.5017866666667</v>
      </c>
    </row>
    <row r="33" spans="1:12" ht="15.75" x14ac:dyDescent="0.25">
      <c r="A33" s="117" t="s">
        <v>188</v>
      </c>
      <c r="B33" s="61">
        <v>42220</v>
      </c>
      <c r="C33" s="95" t="s">
        <v>9</v>
      </c>
      <c r="D33" s="55" t="s">
        <v>25</v>
      </c>
      <c r="E33" s="56" t="s">
        <v>6</v>
      </c>
      <c r="F33" s="63">
        <v>5000</v>
      </c>
      <c r="G33" s="105">
        <f t="shared" si="0"/>
        <v>8.5251232198576528</v>
      </c>
      <c r="H33" s="70" t="s">
        <v>34</v>
      </c>
      <c r="I33" s="71" t="s">
        <v>44</v>
      </c>
      <c r="J33" s="106" t="s">
        <v>45</v>
      </c>
      <c r="K33" s="107" t="s">
        <v>46</v>
      </c>
      <c r="L33" s="108">
        <v>586.5017866666667</v>
      </c>
    </row>
    <row r="34" spans="1:12" ht="15.75" x14ac:dyDescent="0.25">
      <c r="A34" s="117" t="s">
        <v>188</v>
      </c>
      <c r="B34" s="61">
        <v>42220</v>
      </c>
      <c r="C34" s="95" t="s">
        <v>9</v>
      </c>
      <c r="D34" s="55" t="s">
        <v>25</v>
      </c>
      <c r="E34" s="56" t="s">
        <v>43</v>
      </c>
      <c r="F34" s="57">
        <v>2500</v>
      </c>
      <c r="G34" s="105">
        <f t="shared" si="0"/>
        <v>4.2625616099288264</v>
      </c>
      <c r="H34" s="70" t="s">
        <v>35</v>
      </c>
      <c r="I34" s="71" t="s">
        <v>44</v>
      </c>
      <c r="J34" s="106" t="s">
        <v>45</v>
      </c>
      <c r="K34" s="107" t="s">
        <v>46</v>
      </c>
      <c r="L34" s="108">
        <v>586.5017866666667</v>
      </c>
    </row>
    <row r="35" spans="1:12" ht="15.75" x14ac:dyDescent="0.25">
      <c r="A35" s="117" t="s">
        <v>188</v>
      </c>
      <c r="B35" s="61">
        <v>42227</v>
      </c>
      <c r="C35" s="95" t="s">
        <v>9</v>
      </c>
      <c r="D35" s="55" t="s">
        <v>25</v>
      </c>
      <c r="E35" s="56" t="s">
        <v>6</v>
      </c>
      <c r="F35" s="57">
        <v>5000</v>
      </c>
      <c r="G35" s="105">
        <f t="shared" si="0"/>
        <v>8.5251232198576528</v>
      </c>
      <c r="H35" s="70" t="s">
        <v>48</v>
      </c>
      <c r="I35" s="71" t="s">
        <v>44</v>
      </c>
      <c r="J35" s="106" t="s">
        <v>45</v>
      </c>
      <c r="K35" s="107" t="s">
        <v>46</v>
      </c>
      <c r="L35" s="108">
        <v>586.5017866666667</v>
      </c>
    </row>
    <row r="36" spans="1:12" ht="15.75" x14ac:dyDescent="0.25">
      <c r="A36" s="117" t="s">
        <v>188</v>
      </c>
      <c r="B36" s="61">
        <v>42227</v>
      </c>
      <c r="C36" s="95" t="s">
        <v>9</v>
      </c>
      <c r="D36" s="55" t="s">
        <v>25</v>
      </c>
      <c r="E36" s="56" t="s">
        <v>43</v>
      </c>
      <c r="F36" s="57">
        <v>5000</v>
      </c>
      <c r="G36" s="105">
        <f t="shared" si="0"/>
        <v>8.5251232198576528</v>
      </c>
      <c r="H36" s="70" t="s">
        <v>36</v>
      </c>
      <c r="I36" s="71" t="s">
        <v>44</v>
      </c>
      <c r="J36" s="106" t="s">
        <v>45</v>
      </c>
      <c r="K36" s="107" t="s">
        <v>46</v>
      </c>
      <c r="L36" s="108">
        <v>586.5017866666667</v>
      </c>
    </row>
    <row r="37" spans="1:12" ht="15.75" x14ac:dyDescent="0.25">
      <c r="A37" s="117" t="s">
        <v>188</v>
      </c>
      <c r="B37" s="61">
        <v>42234</v>
      </c>
      <c r="C37" s="95" t="s">
        <v>9</v>
      </c>
      <c r="D37" s="55" t="s">
        <v>25</v>
      </c>
      <c r="E37" s="56" t="s">
        <v>6</v>
      </c>
      <c r="F37" s="57">
        <v>5000</v>
      </c>
      <c r="G37" s="105">
        <f t="shared" si="0"/>
        <v>8.5251232198576528</v>
      </c>
      <c r="H37" s="70" t="s">
        <v>37</v>
      </c>
      <c r="I37" s="71" t="s">
        <v>44</v>
      </c>
      <c r="J37" s="106" t="s">
        <v>45</v>
      </c>
      <c r="K37" s="107" t="s">
        <v>46</v>
      </c>
      <c r="L37" s="108">
        <v>586.5017866666667</v>
      </c>
    </row>
    <row r="38" spans="1:12" ht="15.75" x14ac:dyDescent="0.25">
      <c r="A38" s="117" t="s">
        <v>188</v>
      </c>
      <c r="B38" s="61">
        <v>42234</v>
      </c>
      <c r="C38" s="95" t="s">
        <v>9</v>
      </c>
      <c r="D38" s="55" t="s">
        <v>25</v>
      </c>
      <c r="E38" s="56" t="s">
        <v>43</v>
      </c>
      <c r="F38" s="57">
        <v>5000</v>
      </c>
      <c r="G38" s="105">
        <f t="shared" si="0"/>
        <v>8.5251232198576528</v>
      </c>
      <c r="H38" s="70" t="s">
        <v>38</v>
      </c>
      <c r="I38" s="71" t="s">
        <v>44</v>
      </c>
      <c r="J38" s="106" t="s">
        <v>45</v>
      </c>
      <c r="K38" s="107" t="s">
        <v>46</v>
      </c>
      <c r="L38" s="108">
        <v>586.5017866666667</v>
      </c>
    </row>
    <row r="39" spans="1:12" ht="15.75" x14ac:dyDescent="0.25">
      <c r="A39" s="117" t="s">
        <v>188</v>
      </c>
      <c r="B39" s="61">
        <v>42237</v>
      </c>
      <c r="C39" s="95" t="s">
        <v>9</v>
      </c>
      <c r="D39" s="55" t="s">
        <v>25</v>
      </c>
      <c r="E39" s="56" t="s">
        <v>43</v>
      </c>
      <c r="F39" s="57">
        <v>2500</v>
      </c>
      <c r="G39" s="105">
        <f t="shared" si="0"/>
        <v>4.2625616099288264</v>
      </c>
      <c r="H39" s="70" t="s">
        <v>39</v>
      </c>
      <c r="I39" s="71" t="s">
        <v>44</v>
      </c>
      <c r="J39" s="106" t="s">
        <v>45</v>
      </c>
      <c r="K39" s="107" t="s">
        <v>46</v>
      </c>
      <c r="L39" s="108">
        <v>586.5017866666667</v>
      </c>
    </row>
    <row r="40" spans="1:12" ht="15.75" x14ac:dyDescent="0.25">
      <c r="A40" s="117" t="s">
        <v>188</v>
      </c>
      <c r="B40" s="61">
        <v>42239</v>
      </c>
      <c r="C40" s="95" t="s">
        <v>9</v>
      </c>
      <c r="D40" s="55" t="s">
        <v>25</v>
      </c>
      <c r="E40" s="56" t="s">
        <v>43</v>
      </c>
      <c r="F40" s="57">
        <v>2500</v>
      </c>
      <c r="G40" s="105">
        <f t="shared" si="0"/>
        <v>4.2625616099288264</v>
      </c>
      <c r="H40" s="70" t="s">
        <v>40</v>
      </c>
      <c r="I40" s="71" t="s">
        <v>44</v>
      </c>
      <c r="J40" s="106" t="s">
        <v>45</v>
      </c>
      <c r="K40" s="107" t="s">
        <v>46</v>
      </c>
      <c r="L40" s="108">
        <v>586.5017866666667</v>
      </c>
    </row>
    <row r="41" spans="1:12" ht="15.75" x14ac:dyDescent="0.25">
      <c r="A41" s="117" t="s">
        <v>188</v>
      </c>
      <c r="B41" s="61">
        <v>42241</v>
      </c>
      <c r="C41" s="95" t="s">
        <v>9</v>
      </c>
      <c r="D41" s="55" t="s">
        <v>25</v>
      </c>
      <c r="E41" s="56" t="s">
        <v>6</v>
      </c>
      <c r="F41" s="57">
        <v>5000</v>
      </c>
      <c r="G41" s="105">
        <f t="shared" si="0"/>
        <v>8.5251232198576528</v>
      </c>
      <c r="H41" s="70" t="s">
        <v>190</v>
      </c>
      <c r="I41" s="71" t="s">
        <v>44</v>
      </c>
      <c r="J41" s="106" t="s">
        <v>45</v>
      </c>
      <c r="K41" s="107" t="s">
        <v>46</v>
      </c>
      <c r="L41" s="108">
        <v>586.5017866666667</v>
      </c>
    </row>
    <row r="42" spans="1:12" ht="15.75" x14ac:dyDescent="0.25">
      <c r="A42" s="117" t="s">
        <v>188</v>
      </c>
      <c r="B42" s="61">
        <v>42241</v>
      </c>
      <c r="C42" s="95" t="s">
        <v>9</v>
      </c>
      <c r="D42" s="55" t="s">
        <v>25</v>
      </c>
      <c r="E42" s="56" t="s">
        <v>43</v>
      </c>
      <c r="F42" s="57">
        <v>5000</v>
      </c>
      <c r="G42" s="105">
        <f t="shared" si="0"/>
        <v>8.5251232198576528</v>
      </c>
      <c r="H42" s="70" t="s">
        <v>97</v>
      </c>
      <c r="I42" s="71" t="s">
        <v>44</v>
      </c>
      <c r="J42" s="106" t="s">
        <v>45</v>
      </c>
      <c r="K42" s="107" t="s">
        <v>46</v>
      </c>
      <c r="L42" s="108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August 2019</vt:lpstr>
      <vt:lpstr>Donors summary</vt:lpstr>
      <vt:lpstr>Data Analysis August</vt:lpstr>
      <vt:lpstr>Data August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2019-09-02T13:10:58Z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