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1100" windowHeight="6600" activeTab="1"/>
  </bookViews>
  <sheets>
    <sheet name="March 09-Summary" sheetId="1" r:id="rId1"/>
    <sheet name="March 09-Detailed" sheetId="2" r:id="rId2"/>
    <sheet name="Rapport sur la compatibilité" sheetId="3" state="hidden" r:id="rId3"/>
  </sheets>
  <definedNames>
    <definedName name="_xlnm.Print_Titles" localSheetId="1">'March 09-Detailed'!$1:$4</definedName>
    <definedName name="_xlnm.Print_Titles" localSheetId="0">'March 09-Summary'!$1:$4</definedName>
  </definedNames>
  <calcPr fullCalcOnLoad="1"/>
</workbook>
</file>

<file path=xl/comments1.xml><?xml version="1.0" encoding="utf-8"?>
<comments xmlns="http://schemas.openxmlformats.org/spreadsheetml/2006/main">
  <authors>
    <author>laga</author>
    <author>user</author>
    <author>Admin</author>
  </authors>
  <commentList>
    <comment ref="C71" authorId="0">
      <text>
        <r>
          <rPr>
            <b/>
            <sz val="8"/>
            <rFont val="Tahoma"/>
            <family val="0"/>
          </rPr>
          <t>yatcha: photocopies of the brochures
recto =25
verso=25
recto and verso of the 100 brochures=200pges
200pges x 25=5000cfa</t>
        </r>
      </text>
    </comment>
    <comment ref="C73" authorId="0">
      <text>
        <r>
          <rPr>
            <b/>
            <sz val="8"/>
            <rFont val="Tahoma"/>
            <family val="0"/>
          </rPr>
          <t>ya</t>
        </r>
        <r>
          <rPr>
            <sz val="8"/>
            <rFont val="Tahoma"/>
            <family val="0"/>
          </rPr>
          <t>tcha: photocopies of the statut and receipts and movement of ntan driver in kba</t>
        </r>
      </text>
    </comment>
    <comment ref="C74" authorId="0">
      <text>
        <r>
          <rPr>
            <sz val="8"/>
            <rFont val="Tahoma"/>
            <family val="0"/>
          </rPr>
          <t xml:space="preserve">yatcha: photocopies of the hotline notices
25x100=2500cfa
</t>
        </r>
      </text>
    </comment>
    <comment ref="C75" authorId="0">
      <text>
        <r>
          <rPr>
            <b/>
            <sz val="8"/>
            <rFont val="Tahoma"/>
            <family val="0"/>
          </rPr>
          <t>yatcha : photocopies of the Sep newspeper</t>
        </r>
        <r>
          <rPr>
            <sz val="8"/>
            <rFont val="Tahoma"/>
            <family val="0"/>
          </rPr>
          <t xml:space="preserve">
</t>
        </r>
      </text>
    </comment>
    <comment ref="C76" authorId="0">
      <text>
        <r>
          <rPr>
            <sz val="8"/>
            <rFont val="Tahoma"/>
            <family val="0"/>
          </rPr>
          <t xml:space="preserve">yatcha:photocopes of the brochures
25x200pges=5000cfa
</t>
        </r>
      </text>
    </comment>
    <comment ref="C77" authorId="0">
      <text>
        <r>
          <rPr>
            <sz val="8"/>
            <rFont val="Tahoma"/>
            <family val="0"/>
          </rPr>
          <t xml:space="preserve">yatcha: 
1 bloc note=1500 to make report and to take notes
1 bloc note=500 to write complaints of the victims
</t>
        </r>
      </text>
    </comment>
    <comment ref="C79" authorId="0">
      <text>
        <r>
          <rPr>
            <sz val="8"/>
            <rFont val="Tahoma"/>
            <family val="0"/>
          </rPr>
          <t xml:space="preserve">yatcha: photocopies of kits
25x70=1750cfa
</t>
        </r>
      </text>
    </comment>
    <comment ref="C80" authorId="0">
      <text>
        <r>
          <rPr>
            <sz val="8"/>
            <rFont val="Tahoma"/>
            <family val="0"/>
          </rPr>
          <t xml:space="preserve">yatcha: photocopies of the flyers
the pepers were in strong carton
200x15=3000cfa
</t>
        </r>
      </text>
    </comment>
    <comment ref="C83" authorId="0">
      <text>
        <r>
          <rPr>
            <b/>
            <sz val="8"/>
            <rFont val="Tahoma"/>
            <family val="0"/>
          </rPr>
          <t>Afanyi:multiplication of AC leaflets for FHRD Conference.</t>
        </r>
        <r>
          <rPr>
            <sz val="8"/>
            <rFont val="Tahoma"/>
            <family val="0"/>
          </rPr>
          <t xml:space="preserve">
</t>
        </r>
      </text>
    </comment>
    <comment ref="C70" authorId="0">
      <text>
        <r>
          <rPr>
            <b/>
            <sz val="8"/>
            <rFont val="Tahoma"/>
            <family val="0"/>
          </rPr>
          <t>Yatcha: work prossessing and printing of AC brochure</t>
        </r>
        <r>
          <rPr>
            <sz val="8"/>
            <rFont val="Tahoma"/>
            <family val="0"/>
          </rPr>
          <t xml:space="preserve">
</t>
        </r>
      </text>
    </comment>
    <comment ref="D112" authorId="1">
      <text>
        <r>
          <rPr>
            <b/>
            <sz val="8"/>
            <rFont val="Tahoma"/>
            <family val="0"/>
          </rPr>
          <t>user: October and November cheque was paid in December</t>
        </r>
        <r>
          <rPr>
            <sz val="8"/>
            <rFont val="Tahoma"/>
            <family val="0"/>
          </rPr>
          <t xml:space="preserve">
</t>
        </r>
      </text>
    </comment>
    <comment ref="B122" authorId="2">
      <text>
        <r>
          <rPr>
            <b/>
            <sz val="8"/>
            <rFont val="Tahoma"/>
            <family val="0"/>
          </rPr>
          <t>Admin:</t>
        </r>
        <r>
          <rPr>
            <sz val="8"/>
            <rFont val="Tahoma"/>
            <family val="0"/>
          </rPr>
          <t xml:space="preserve">
supposed to be only 80 percent of this</t>
        </r>
      </text>
    </comment>
  </commentList>
</comments>
</file>

<file path=xl/comments2.xml><?xml version="1.0" encoding="utf-8"?>
<comments xmlns="http://schemas.openxmlformats.org/spreadsheetml/2006/main">
  <authors>
    <author>laga</author>
    <author>personal</author>
    <author>user</author>
    <author>Admin</author>
  </authors>
  <commentList>
    <comment ref="C93" authorId="0">
      <text>
        <r>
          <rPr>
            <sz val="8"/>
            <rFont val="Tahoma"/>
            <family val="0"/>
          </rPr>
          <t xml:space="preserve">yatcha: dla-ombe we use the clando
</t>
        </r>
      </text>
    </comment>
    <comment ref="C175" authorId="0">
      <text>
        <r>
          <rPr>
            <b/>
            <sz val="8"/>
            <rFont val="Tahoma"/>
            <family val="0"/>
          </rPr>
          <t>Afanyi: credit of 2000 to Syndicate Leader to call executive for meeting in the morning.</t>
        </r>
        <r>
          <rPr>
            <sz val="8"/>
            <rFont val="Tahoma"/>
            <family val="0"/>
          </rPr>
          <t xml:space="preserve">
</t>
        </r>
      </text>
    </comment>
    <comment ref="C179" authorId="0">
      <text>
        <r>
          <rPr>
            <b/>
            <sz val="8"/>
            <rFont val="Tahoma"/>
            <family val="0"/>
          </rPr>
          <t>Afanyi:AC mails. 1hr</t>
        </r>
        <r>
          <rPr>
            <sz val="8"/>
            <rFont val="Tahoma"/>
            <family val="0"/>
          </rPr>
          <t xml:space="preserve">
</t>
        </r>
      </text>
    </comment>
    <comment ref="C180" authorId="0">
      <text>
        <r>
          <rPr>
            <b/>
            <sz val="8"/>
            <rFont val="Tahoma"/>
            <family val="0"/>
          </rPr>
          <t>Afanyi:AC mail consultation. 1hr</t>
        </r>
        <r>
          <rPr>
            <sz val="8"/>
            <rFont val="Tahoma"/>
            <family val="0"/>
          </rPr>
          <t xml:space="preserve">
</t>
        </r>
      </text>
    </comment>
    <comment ref="C181" authorId="0">
      <text>
        <r>
          <rPr>
            <b/>
            <sz val="8"/>
            <rFont val="Tahoma"/>
            <family val="0"/>
          </rPr>
          <t>Afanyi:AC mails. 1 hr 30 mins.</t>
        </r>
        <r>
          <rPr>
            <sz val="8"/>
            <rFont val="Tahoma"/>
            <family val="0"/>
          </rPr>
          <t xml:space="preserve">
</t>
        </r>
      </text>
    </comment>
    <comment ref="C182" authorId="0">
      <text>
        <r>
          <rPr>
            <b/>
            <sz val="8"/>
            <rFont val="Tahoma"/>
            <family val="0"/>
          </rPr>
          <t>Afanyi:consult AC mails at Obili. 1hr</t>
        </r>
        <r>
          <rPr>
            <sz val="8"/>
            <rFont val="Tahoma"/>
            <family val="0"/>
          </rPr>
          <t xml:space="preserve">
</t>
        </r>
      </text>
    </comment>
    <comment ref="C183" authorId="0">
      <text>
        <r>
          <rPr>
            <b/>
            <sz val="8"/>
            <rFont val="Tahoma"/>
            <family val="0"/>
          </rPr>
          <t>Afanyi:AC mail consultation. 2hrs</t>
        </r>
        <r>
          <rPr>
            <sz val="8"/>
            <rFont val="Tahoma"/>
            <family val="0"/>
          </rPr>
          <t xml:space="preserve">
</t>
        </r>
      </text>
    </comment>
    <comment ref="C184" authorId="0">
      <text>
        <r>
          <rPr>
            <b/>
            <sz val="8"/>
            <rFont val="Tahoma"/>
            <family val="0"/>
          </rPr>
          <t>Afanyi: 6 internet tickets for the mission in Kumba.</t>
        </r>
        <r>
          <rPr>
            <sz val="8"/>
            <rFont val="Tahoma"/>
            <family val="0"/>
          </rPr>
          <t xml:space="preserve">
</t>
        </r>
      </text>
    </comment>
    <comment ref="C197" authorId="0">
      <text>
        <r>
          <rPr>
            <b/>
            <sz val="8"/>
            <rFont val="Tahoma"/>
            <family val="0"/>
          </rPr>
          <t>Afanyi:
Came to office to take recoder before 8 am/2 constatations were scheduled.</t>
        </r>
        <r>
          <rPr>
            <sz val="8"/>
            <rFont val="Tahoma"/>
            <family val="0"/>
          </rPr>
          <t xml:space="preserve">
</t>
        </r>
      </text>
    </comment>
    <comment ref="C207" authorId="0">
      <text>
        <r>
          <rPr>
            <b/>
            <sz val="8"/>
            <rFont val="Tahoma"/>
            <family val="0"/>
          </rPr>
          <t>Afanyi:Arrived Dla at 11pm, hired bike.</t>
        </r>
        <r>
          <rPr>
            <sz val="8"/>
            <rFont val="Tahoma"/>
            <family val="0"/>
          </rPr>
          <t xml:space="preserve">
</t>
        </r>
      </text>
    </comment>
    <comment ref="C235" authorId="0">
      <text>
        <r>
          <rPr>
            <b/>
            <sz val="8"/>
            <rFont val="Tahoma"/>
            <family val="0"/>
          </rPr>
          <t>yatcha: photocopies of the brochures
recto =25
verso=25
recto and verso of the 100 brochures=200pges
200pges x 25=5000cfa</t>
        </r>
      </text>
    </comment>
    <comment ref="C237" authorId="0">
      <text>
        <r>
          <rPr>
            <b/>
            <sz val="8"/>
            <rFont val="Tahoma"/>
            <family val="0"/>
          </rPr>
          <t>ya</t>
        </r>
        <r>
          <rPr>
            <sz val="8"/>
            <rFont val="Tahoma"/>
            <family val="0"/>
          </rPr>
          <t>tcha: photocopies of the statut and receipts and movement of ntan driver in kba</t>
        </r>
      </text>
    </comment>
    <comment ref="C238" authorId="0">
      <text>
        <r>
          <rPr>
            <sz val="8"/>
            <rFont val="Tahoma"/>
            <family val="0"/>
          </rPr>
          <t xml:space="preserve">yatcha: photocopies of the hotline notices
25x100=2500cfa
</t>
        </r>
      </text>
    </comment>
    <comment ref="C239" authorId="0">
      <text>
        <r>
          <rPr>
            <b/>
            <sz val="8"/>
            <rFont val="Tahoma"/>
            <family val="0"/>
          </rPr>
          <t>yatcha : photocopies of the Sep newspeper</t>
        </r>
        <r>
          <rPr>
            <sz val="8"/>
            <rFont val="Tahoma"/>
            <family val="0"/>
          </rPr>
          <t xml:space="preserve">
</t>
        </r>
      </text>
    </comment>
    <comment ref="C240" authorId="0">
      <text>
        <r>
          <rPr>
            <sz val="8"/>
            <rFont val="Tahoma"/>
            <family val="0"/>
          </rPr>
          <t xml:space="preserve">yatcha:photocopes of the brochures
25x200pges=5000cfa
</t>
        </r>
      </text>
    </comment>
    <comment ref="C241" authorId="0">
      <text>
        <r>
          <rPr>
            <sz val="8"/>
            <rFont val="Tahoma"/>
            <family val="0"/>
          </rPr>
          <t xml:space="preserve">yatcha: 
1 bloc note=1500 to make report and to take notes
1 bloc note=500 to write complaints of the victims
</t>
        </r>
      </text>
    </comment>
    <comment ref="C243" authorId="0">
      <text>
        <r>
          <rPr>
            <sz val="8"/>
            <rFont val="Tahoma"/>
            <family val="0"/>
          </rPr>
          <t xml:space="preserve">yatcha: photocopies of kits
25x70=1750cfa
</t>
        </r>
      </text>
    </comment>
    <comment ref="C244" authorId="0">
      <text>
        <r>
          <rPr>
            <sz val="8"/>
            <rFont val="Tahoma"/>
            <family val="0"/>
          </rPr>
          <t xml:space="preserve">yatcha: photocopies of the flyers
the pepers were in strong carton
200x15=3000cfa
</t>
        </r>
      </text>
    </comment>
    <comment ref="C247" authorId="0">
      <text>
        <r>
          <rPr>
            <b/>
            <sz val="8"/>
            <rFont val="Tahoma"/>
            <family val="0"/>
          </rPr>
          <t>Afanyi:multiplication of AC leaflets for FHRD Conference.</t>
        </r>
        <r>
          <rPr>
            <sz val="8"/>
            <rFont val="Tahoma"/>
            <family val="0"/>
          </rPr>
          <t xml:space="preserve">
</t>
        </r>
      </text>
    </comment>
    <comment ref="C234" authorId="0">
      <text>
        <r>
          <rPr>
            <b/>
            <sz val="8"/>
            <rFont val="Tahoma"/>
            <family val="0"/>
          </rPr>
          <t>Yatcha: work prossessing and printing of AC brochure</t>
        </r>
        <r>
          <rPr>
            <sz val="8"/>
            <rFont val="Tahoma"/>
            <family val="0"/>
          </rPr>
          <t xml:space="preserve">
</t>
        </r>
      </text>
    </comment>
    <comment ref="C252" authorId="0">
      <text>
        <r>
          <rPr>
            <b/>
            <sz val="8"/>
            <rFont val="Tahoma"/>
            <family val="0"/>
          </rPr>
          <t>Yatcha: transfer of 40.000frs to Afanyi in Kumba</t>
        </r>
        <r>
          <rPr>
            <sz val="8"/>
            <rFont val="Tahoma"/>
            <family val="0"/>
          </rPr>
          <t xml:space="preserve">
</t>
        </r>
      </text>
    </comment>
    <comment ref="C251" authorId="0">
      <text>
        <r>
          <rPr>
            <b/>
            <sz val="8"/>
            <rFont val="Tahoma"/>
            <family val="0"/>
          </rPr>
          <t>Afanyi: transfer of 10,000frs by Emeline</t>
        </r>
        <r>
          <rPr>
            <sz val="8"/>
            <rFont val="Tahoma"/>
            <family val="0"/>
          </rPr>
          <t xml:space="preserve">
</t>
        </r>
        <r>
          <rPr>
            <b/>
            <sz val="8"/>
            <rFont val="Tahoma"/>
            <family val="2"/>
          </rPr>
          <t>to Afanyi</t>
        </r>
      </text>
    </comment>
    <comment ref="C47" authorId="0">
      <text>
        <r>
          <rPr>
            <b/>
            <sz val="8"/>
            <rFont val="Tahoma"/>
            <family val="0"/>
          </rPr>
          <t>Afanyi:Travelled by Clando.</t>
        </r>
        <r>
          <rPr>
            <sz val="8"/>
            <rFont val="Tahoma"/>
            <family val="0"/>
          </rPr>
          <t xml:space="preserve">
</t>
        </r>
      </text>
    </comment>
    <comment ref="C76" authorId="0">
      <text>
        <r>
          <rPr>
            <b/>
            <sz val="8"/>
            <rFont val="Tahoma"/>
            <family val="0"/>
          </rPr>
          <t>Afanyi:No room at 5.000frs</t>
        </r>
        <r>
          <rPr>
            <sz val="8"/>
            <rFont val="Tahoma"/>
            <family val="0"/>
          </rPr>
          <t xml:space="preserve">
</t>
        </r>
      </text>
    </comment>
    <comment ref="C77" authorId="0">
      <text>
        <r>
          <rPr>
            <b/>
            <sz val="8"/>
            <rFont val="Tahoma"/>
            <family val="0"/>
          </rPr>
          <t>Afanyi:No room at 5.000frs</t>
        </r>
        <r>
          <rPr>
            <sz val="8"/>
            <rFont val="Tahoma"/>
            <family val="0"/>
          </rPr>
          <t xml:space="preserve">
</t>
        </r>
      </text>
    </comment>
    <comment ref="C79" authorId="0">
      <text>
        <r>
          <rPr>
            <b/>
            <sz val="8"/>
            <rFont val="Tahoma"/>
            <family val="0"/>
          </rPr>
          <t>Afanyi:No room at 5.000frs</t>
        </r>
        <r>
          <rPr>
            <sz val="8"/>
            <rFont val="Tahoma"/>
            <family val="0"/>
          </rPr>
          <t xml:space="preserve">
</t>
        </r>
      </text>
    </comment>
    <comment ref="C226" authorId="1">
      <text>
        <r>
          <rPr>
            <b/>
            <sz val="8"/>
            <rFont val="Tahoma"/>
            <family val="0"/>
          </rPr>
          <t>Yatcha: Payment for public information carried on CRTV News Bar on AC legal assistance to victims of corruption.</t>
        </r>
        <r>
          <rPr>
            <sz val="8"/>
            <rFont val="Tahoma"/>
            <family val="0"/>
          </rPr>
          <t xml:space="preserve">
</t>
        </r>
      </text>
    </comment>
    <comment ref="D279" authorId="2">
      <text>
        <r>
          <rPr>
            <b/>
            <sz val="8"/>
            <rFont val="Tahoma"/>
            <family val="0"/>
          </rPr>
          <t>user: October and November cheque was paid in December</t>
        </r>
        <r>
          <rPr>
            <sz val="8"/>
            <rFont val="Tahoma"/>
            <family val="0"/>
          </rPr>
          <t xml:space="preserve">
</t>
        </r>
      </text>
    </comment>
    <comment ref="B289" authorId="3">
      <text>
        <r>
          <rPr>
            <b/>
            <sz val="8"/>
            <rFont val="Tahoma"/>
            <family val="0"/>
          </rPr>
          <t>Admin:</t>
        </r>
        <r>
          <rPr>
            <sz val="8"/>
            <rFont val="Tahoma"/>
            <family val="0"/>
          </rPr>
          <t xml:space="preserve">
supposed to be only 80 percent of this</t>
        </r>
      </text>
    </comment>
  </commentList>
</comments>
</file>

<file path=xl/sharedStrings.xml><?xml version="1.0" encoding="utf-8"?>
<sst xmlns="http://schemas.openxmlformats.org/spreadsheetml/2006/main" count="1300" uniqueCount="212">
  <si>
    <t>phone</t>
  </si>
  <si>
    <t>internet</t>
  </si>
  <si>
    <t>budget</t>
  </si>
  <si>
    <t>Exp.CFA</t>
  </si>
  <si>
    <t xml:space="preserve"> Category</t>
  </si>
  <si>
    <t>Receipt no.</t>
  </si>
  <si>
    <t xml:space="preserve">  Balance</t>
  </si>
  <si>
    <t>Date</t>
  </si>
  <si>
    <t xml:space="preserve">Value $ </t>
  </si>
  <si>
    <t>Use</t>
  </si>
  <si>
    <t>Detail</t>
  </si>
  <si>
    <t>Name</t>
  </si>
  <si>
    <t>Mission number</t>
  </si>
  <si>
    <t>Rapport sur la compatibilité concernant horline jan 08 data.xls</t>
  </si>
  <si>
    <t>Exécuté le 21/02/2008 16:02</t>
  </si>
  <si>
    <t>Les fonctionnalités suivantes de ce classeur ne sont pas prises en charge dans les versions antérieures d'Excel. Celles-ci risquent d'être perdues ou dégradées si vous enregistrez le classeur dans un format de fichier antérieur.</t>
  </si>
  <si>
    <t>Perte mineure de fidélité</t>
  </si>
  <si>
    <t>Nb d'occurrences</t>
  </si>
  <si>
    <t>Certaines cellules ou certains styles de ce classeur contiennent une mise en forme qui n'est pas prise en charge par le format de fichier sélectionné. Ces formats seront convertis au format le plus proche disponible.</t>
  </si>
  <si>
    <t xml:space="preserve">FINANCIAL REPORT   -   MARCH -   2009     </t>
  </si>
  <si>
    <t>legal</t>
  </si>
  <si>
    <t>media</t>
  </si>
  <si>
    <t>management</t>
  </si>
  <si>
    <t>office</t>
  </si>
  <si>
    <t>phone-5</t>
  </si>
  <si>
    <t>phone-9</t>
  </si>
  <si>
    <t>phone-18</t>
  </si>
  <si>
    <t>phone-28</t>
  </si>
  <si>
    <t>phone-50</t>
  </si>
  <si>
    <t>communication</t>
  </si>
  <si>
    <t>transport</t>
  </si>
  <si>
    <t>local transport</t>
  </si>
  <si>
    <t>Yatcha</t>
  </si>
  <si>
    <t>phone-14</t>
  </si>
  <si>
    <t>phone-21</t>
  </si>
  <si>
    <t>phone-24</t>
  </si>
  <si>
    <t>phone-32</t>
  </si>
  <si>
    <t>phone-49</t>
  </si>
  <si>
    <t>yatcha-3</t>
  </si>
  <si>
    <t>traveling expenses</t>
  </si>
  <si>
    <t>yatcha-5</t>
  </si>
  <si>
    <t>yatcha-6</t>
  </si>
  <si>
    <t>yatcha-9</t>
  </si>
  <si>
    <t>yatcha-10</t>
  </si>
  <si>
    <t>inter-city transport</t>
  </si>
  <si>
    <t>feeding</t>
  </si>
  <si>
    <t>yatcha-r</t>
  </si>
  <si>
    <t>lodging</t>
  </si>
  <si>
    <t>yatcha-7</t>
  </si>
  <si>
    <t>yatcha-8</t>
  </si>
  <si>
    <t>CRTV</t>
  </si>
  <si>
    <t>Afanyi</t>
  </si>
  <si>
    <t>phone-36</t>
  </si>
  <si>
    <t>phone-48</t>
  </si>
  <si>
    <t>yatcha-1</t>
  </si>
  <si>
    <t>yatcha-2</t>
  </si>
  <si>
    <t>yatcha-4</t>
  </si>
  <si>
    <t>yatcha-11</t>
  </si>
  <si>
    <t>Total Expenditure</t>
  </si>
  <si>
    <t>phone-1-2-3-4</t>
  </si>
  <si>
    <t>2/3</t>
  </si>
  <si>
    <t>phone-6-7-8</t>
  </si>
  <si>
    <t>4/3</t>
  </si>
  <si>
    <t>phone-10-11-12-13</t>
  </si>
  <si>
    <t>5/3</t>
  </si>
  <si>
    <t>phone-15-16-17</t>
  </si>
  <si>
    <t>6/3</t>
  </si>
  <si>
    <t>phone-19-20</t>
  </si>
  <si>
    <t>7/3</t>
  </si>
  <si>
    <t>phone-22-23</t>
  </si>
  <si>
    <t>10/3</t>
  </si>
  <si>
    <t>phone-25-26-27</t>
  </si>
  <si>
    <t>11/3</t>
  </si>
  <si>
    <t>phone-29-30-31</t>
  </si>
  <si>
    <t>12/3</t>
  </si>
  <si>
    <t>phone-33-34-35</t>
  </si>
  <si>
    <t>13/3</t>
  </si>
  <si>
    <t>phone-37-38-39</t>
  </si>
  <si>
    <t>14/3</t>
  </si>
  <si>
    <t>phone-41-42-43</t>
  </si>
  <si>
    <t>16/3</t>
  </si>
  <si>
    <t>phone-45-46-47</t>
  </si>
  <si>
    <t>17/3</t>
  </si>
  <si>
    <t>19/3</t>
  </si>
  <si>
    <t>phone-51</t>
  </si>
  <si>
    <t>20/3</t>
  </si>
  <si>
    <t>phone-52</t>
  </si>
  <si>
    <t>21/3</t>
  </si>
  <si>
    <t>phone-53-54</t>
  </si>
  <si>
    <t>23/3</t>
  </si>
  <si>
    <t>phone-56-57</t>
  </si>
  <si>
    <t>24/3</t>
  </si>
  <si>
    <t>phone-59</t>
  </si>
  <si>
    <t>25/3</t>
  </si>
  <si>
    <t>phone-61</t>
  </si>
  <si>
    <t>26/3</t>
  </si>
  <si>
    <t>phone-63-64</t>
  </si>
  <si>
    <t>27/3</t>
  </si>
  <si>
    <t>phone-67-68-69</t>
  </si>
  <si>
    <t>30/3</t>
  </si>
  <si>
    <t>phone-72-73</t>
  </si>
  <si>
    <t>31/3</t>
  </si>
  <si>
    <t>3/3</t>
  </si>
  <si>
    <t>9/3</t>
  </si>
  <si>
    <t>18/3</t>
  </si>
  <si>
    <t>28/3</t>
  </si>
  <si>
    <t>29/3</t>
  </si>
  <si>
    <t>phone-40</t>
  </si>
  <si>
    <t>phone-44</t>
  </si>
  <si>
    <t>phone-55</t>
  </si>
  <si>
    <t>phone-58</t>
  </si>
  <si>
    <t>phone-60</t>
  </si>
  <si>
    <t>phone-62</t>
  </si>
  <si>
    <t>phone-65-66</t>
  </si>
  <si>
    <t>phone-70-71</t>
  </si>
  <si>
    <t>phone-74</t>
  </si>
  <si>
    <t>afa-r</t>
  </si>
  <si>
    <t>Internet</t>
  </si>
  <si>
    <t>afa-21</t>
  </si>
  <si>
    <t>1/4</t>
  </si>
  <si>
    <t>Yde-Dla</t>
  </si>
  <si>
    <t>afa-1</t>
  </si>
  <si>
    <t>Dla-Ombe</t>
  </si>
  <si>
    <t>Ombe-Mutengene</t>
  </si>
  <si>
    <t>Mutengene-Kumba</t>
  </si>
  <si>
    <t>afa-2</t>
  </si>
  <si>
    <t>Kumba-Dla</t>
  </si>
  <si>
    <t>afa-5</t>
  </si>
  <si>
    <t>Dla-Yde</t>
  </si>
  <si>
    <t>afa-6</t>
  </si>
  <si>
    <t>afa-8</t>
  </si>
  <si>
    <t>Dla-Kumba</t>
  </si>
  <si>
    <t>afa-10</t>
  </si>
  <si>
    <t>afa-13</t>
  </si>
  <si>
    <t>afa-14</t>
  </si>
  <si>
    <t>afa-15</t>
  </si>
  <si>
    <t>afa-16</t>
  </si>
  <si>
    <t>afa-20</t>
  </si>
  <si>
    <t>afa-23</t>
  </si>
  <si>
    <t>2/4</t>
  </si>
  <si>
    <t>Kba-Dla</t>
  </si>
  <si>
    <t>afa-3</t>
  </si>
  <si>
    <t>afa-4</t>
  </si>
  <si>
    <t>afa-9</t>
  </si>
  <si>
    <t>afa-11</t>
  </si>
  <si>
    <t>afa-12</t>
  </si>
  <si>
    <t>afa-17</t>
  </si>
  <si>
    <t>afa-22</t>
  </si>
  <si>
    <t>transfert fees</t>
  </si>
  <si>
    <t>express union</t>
  </si>
  <si>
    <t>yatcha-14</t>
  </si>
  <si>
    <t>constat at osptetric hospital</t>
  </si>
  <si>
    <t>yatcha-13</t>
  </si>
  <si>
    <t>bailiff fees</t>
  </si>
  <si>
    <t>afa-4a</t>
  </si>
  <si>
    <t>x 2 news bar fees</t>
  </si>
  <si>
    <t>x 200 photocopies</t>
  </si>
  <si>
    <t>x 20 folders</t>
  </si>
  <si>
    <t>x 200 Photocopies</t>
  </si>
  <si>
    <t>x 100 photocopies</t>
  </si>
  <si>
    <t>x 4 photocopies</t>
  </si>
  <si>
    <t>x 2 bloc note</t>
  </si>
  <si>
    <t>x 2 pens</t>
  </si>
  <si>
    <t>x 70 photocopies</t>
  </si>
  <si>
    <t>x 15 photocopies</t>
  </si>
  <si>
    <t>20 strongs plastics</t>
  </si>
  <si>
    <t>yatcha-12</t>
  </si>
  <si>
    <t>Note book</t>
  </si>
  <si>
    <t>Office</t>
  </si>
  <si>
    <t>afa-7</t>
  </si>
  <si>
    <t>x 24 photocopies</t>
  </si>
  <si>
    <t>afa-7a</t>
  </si>
  <si>
    <t>travelling expenses</t>
  </si>
  <si>
    <t>afa-17a</t>
  </si>
  <si>
    <t>investigations</t>
  </si>
  <si>
    <t>Investigations</t>
  </si>
  <si>
    <t xml:space="preserve">      TOTAL EXPENDITURE MARCH</t>
  </si>
  <si>
    <t>salary</t>
  </si>
  <si>
    <t>8/4</t>
  </si>
  <si>
    <t>investigationss</t>
  </si>
  <si>
    <t>$1=505CFA</t>
  </si>
  <si>
    <t>x 1 printing of brochure</t>
  </si>
  <si>
    <t>AmountCFA</t>
  </si>
  <si>
    <t>Donor</t>
  </si>
  <si>
    <t>Amount USD</t>
  </si>
  <si>
    <t>BHC</t>
  </si>
  <si>
    <t>Used</t>
  </si>
  <si>
    <t>Dutch Embassy</t>
  </si>
  <si>
    <t>TOTAL</t>
  </si>
  <si>
    <t>Used April</t>
  </si>
  <si>
    <t>Used May</t>
  </si>
  <si>
    <t>Donated April+May</t>
  </si>
  <si>
    <t>Donated June</t>
  </si>
  <si>
    <t>Used June</t>
  </si>
  <si>
    <t>Donated July</t>
  </si>
  <si>
    <t>Used July</t>
  </si>
  <si>
    <t>Donated August</t>
  </si>
  <si>
    <t>Used August</t>
  </si>
  <si>
    <t>Donated September</t>
  </si>
  <si>
    <t>Used September</t>
  </si>
  <si>
    <t>Used Ocotber</t>
  </si>
  <si>
    <t>Donated October + November</t>
  </si>
  <si>
    <t>Used November</t>
  </si>
  <si>
    <t>Used December</t>
  </si>
  <si>
    <t>Used January</t>
  </si>
  <si>
    <t>Used February</t>
  </si>
  <si>
    <t>Donoted December</t>
  </si>
  <si>
    <t xml:space="preserve">      TOTAL EXPENDITURE MARCH </t>
  </si>
  <si>
    <t>March</t>
  </si>
  <si>
    <t>Used March</t>
  </si>
  <si>
    <t>Passing to April  09</t>
  </si>
  <si>
    <t>National TV</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</si>
</sst>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quot;₪&quot;\ #,##0;&quot;₪&quot;\ \-#,##0"/>
    <numFmt numFmtId="189" formatCode="&quot;₪&quot;\ #,##0;[Red]&quot;₪&quot;\ \-#,##0"/>
    <numFmt numFmtId="190" formatCode="&quot;₪&quot;\ #,##0.00;&quot;₪&quot;\ \-#,##0.00"/>
    <numFmt numFmtId="191" formatCode="&quot;₪&quot;\ #,##0.00;[Red]&quot;₪&quot;\ \-#,##0.00"/>
    <numFmt numFmtId="192" formatCode="_ &quot;₪&quot;\ * #,##0_ ;_ &quot;₪&quot;\ * \-#,##0_ ;_ &quot;₪&quot;\ * &quot;-&quot;_ ;_ @_ "/>
    <numFmt numFmtId="193" formatCode="_ * #,##0_ ;_ * \-#,##0_ ;_ * &quot;-&quot;_ ;_ @_ "/>
    <numFmt numFmtId="194" formatCode="_ &quot;₪&quot;\ * #,##0.00_ ;_ &quot;₪&quot;\ * \-#,##0.00_ ;_ &quot;₪&quot;\ * &quot;-&quot;??_ ;_ @_ "/>
    <numFmt numFmtId="195" formatCode="_ * #,##0.00_ ;_ * \-#,##0.00_ ;_ * &quot;-&quot;??_ ;_ @_ "/>
    <numFmt numFmtId="196" formatCode="m/d"/>
    <numFmt numFmtId="197" formatCode="m/d/yy"/>
    <numFmt numFmtId="198" formatCode="#,##0;[Red]#,##0"/>
    <numFmt numFmtId="199" formatCode="#,##0_ ;[Red]\-#,##0\ "/>
    <numFmt numFmtId="200" formatCode="[$$-409]#,##0.0;[Red][$$-409]#,##0.0"/>
    <numFmt numFmtId="201" formatCode="[$$-409]#,##0;[Red][$$-409]#,##0"/>
  </numFmts>
  <fonts count="36">
    <font>
      <sz val="10"/>
      <name val="Arial"/>
      <family val="0"/>
    </font>
    <font>
      <b/>
      <sz val="10"/>
      <name val="Arial"/>
      <family val="2"/>
    </font>
    <font>
      <sz val="10"/>
      <color indexed="12"/>
      <name val="Arial"/>
      <family val="2"/>
    </font>
    <font>
      <b/>
      <sz val="12"/>
      <name val="Arial"/>
      <family val="2"/>
    </font>
    <font>
      <b/>
      <sz val="12"/>
      <name val="Times New Roman"/>
      <family val="1"/>
    </font>
    <font>
      <sz val="12"/>
      <name val="Times New Roman"/>
      <family val="1"/>
    </font>
    <font>
      <sz val="10"/>
      <color indexed="2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u val="single"/>
      <sz val="10"/>
      <color indexed="12"/>
      <name val="Arial"/>
      <family val="0"/>
    </font>
    <font>
      <u val="single"/>
      <sz val="10"/>
      <color indexed="36"/>
      <name val="Arial"/>
      <family val="0"/>
    </font>
    <font>
      <sz val="10"/>
      <color indexed="10"/>
      <name val="Arial"/>
      <family val="0"/>
    </font>
    <font>
      <b/>
      <sz val="8"/>
      <name val="Tahoma"/>
      <family val="0"/>
    </font>
    <font>
      <sz val="8"/>
      <name val="Tahoma"/>
      <family val="0"/>
    </font>
    <font>
      <sz val="9"/>
      <name val="Arial"/>
      <family val="2"/>
    </font>
    <font>
      <sz val="8"/>
      <name val="Arial"/>
      <family val="2"/>
    </font>
    <font>
      <sz val="10"/>
      <color indexed="50"/>
      <name val="Arial"/>
      <family val="2"/>
    </font>
    <font>
      <sz val="10"/>
      <color indexed="21"/>
      <name val="Arial"/>
      <family val="2"/>
    </font>
    <font>
      <b/>
      <sz val="10"/>
      <color indexed="10"/>
      <name val="Arial"/>
      <family val="2"/>
    </font>
    <font>
      <b/>
      <sz val="10"/>
      <color indexed="12"/>
      <name val="Arial"/>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12" fillId="7" borderId="1" applyNumberFormat="0" applyAlignment="0" applyProtection="0"/>
    <xf numFmtId="0" fontId="13" fillId="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14" fillId="22" borderId="0" applyNumberFormat="0" applyBorder="0" applyAlignment="0" applyProtection="0"/>
    <xf numFmtId="9" fontId="0" fillId="0" borderId="0" applyFont="0" applyFill="0" applyBorder="0" applyAlignment="0" applyProtection="0"/>
    <xf numFmtId="0" fontId="15" fillId="4" borderId="0" applyNumberFormat="0" applyBorder="0" applyAlignment="0" applyProtection="0"/>
    <xf numFmtId="0" fontId="16" fillId="20" borderId="4"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cellStyleXfs>
  <cellXfs count="209">
    <xf numFmtId="0" fontId="0" fillId="0" borderId="0" xfId="0" applyAlignment="1">
      <alignment/>
    </xf>
    <xf numFmtId="49" fontId="0" fillId="0" borderId="0" xfId="0" applyNumberFormat="1" applyAlignment="1">
      <alignment/>
    </xf>
    <xf numFmtId="0" fontId="0" fillId="0" borderId="0" xfId="0" applyBorder="1" applyAlignment="1">
      <alignment/>
    </xf>
    <xf numFmtId="49" fontId="0" fillId="0" borderId="10" xfId="0" applyNumberFormat="1" applyBorder="1" applyAlignment="1">
      <alignment/>
    </xf>
    <xf numFmtId="198" fontId="1" fillId="0" borderId="0" xfId="0" applyNumberFormat="1" applyFont="1" applyAlignment="1">
      <alignment horizontal="center"/>
    </xf>
    <xf numFmtId="198" fontId="0" fillId="0" borderId="0" xfId="0" applyNumberFormat="1" applyAlignment="1">
      <alignment/>
    </xf>
    <xf numFmtId="198" fontId="0" fillId="0" borderId="10" xfId="0" applyNumberFormat="1" applyBorder="1" applyAlignment="1">
      <alignment/>
    </xf>
    <xf numFmtId="3" fontId="0" fillId="0" borderId="0" xfId="0" applyNumberFormat="1" applyAlignment="1">
      <alignment/>
    </xf>
    <xf numFmtId="3" fontId="0" fillId="0" borderId="0" xfId="0" applyNumberFormat="1" applyAlignment="1" quotePrefix="1">
      <alignment/>
    </xf>
    <xf numFmtId="3" fontId="2" fillId="0" borderId="0" xfId="0" applyNumberFormat="1" applyFont="1" applyAlignment="1">
      <alignment/>
    </xf>
    <xf numFmtId="3" fontId="0" fillId="0" borderId="10" xfId="0" applyNumberFormat="1" applyBorder="1" applyAlignment="1">
      <alignment/>
    </xf>
    <xf numFmtId="3" fontId="0" fillId="0" borderId="10" xfId="0" applyNumberFormat="1" applyFont="1" applyBorder="1" applyAlignment="1" quotePrefix="1">
      <alignment/>
    </xf>
    <xf numFmtId="3" fontId="0" fillId="0" borderId="0" xfId="0" applyNumberFormat="1" applyBorder="1" applyAlignment="1" quotePrefix="1">
      <alignment/>
    </xf>
    <xf numFmtId="3" fontId="0" fillId="0" borderId="10" xfId="0" applyNumberFormat="1" applyBorder="1" applyAlignment="1" quotePrefix="1">
      <alignment/>
    </xf>
    <xf numFmtId="3" fontId="0" fillId="0" borderId="11" xfId="0" applyNumberFormat="1" applyBorder="1" applyAlignment="1">
      <alignment/>
    </xf>
    <xf numFmtId="3" fontId="0" fillId="0" borderId="0" xfId="0" applyNumberFormat="1" applyBorder="1" applyAlignment="1">
      <alignment/>
    </xf>
    <xf numFmtId="3" fontId="3" fillId="0" borderId="0" xfId="0" applyNumberFormat="1" applyFont="1" applyAlignment="1">
      <alignment horizontal="center"/>
    </xf>
    <xf numFmtId="49" fontId="3" fillId="0" borderId="0" xfId="0" applyNumberFormat="1" applyFont="1" applyAlignment="1">
      <alignment horizontal="center"/>
    </xf>
    <xf numFmtId="49" fontId="4" fillId="0" borderId="0" xfId="0" applyNumberFormat="1" applyFont="1" applyAlignment="1">
      <alignment horizontal="center"/>
    </xf>
    <xf numFmtId="49" fontId="0" fillId="20" borderId="0" xfId="0" applyNumberFormat="1" applyFill="1" applyAlignment="1">
      <alignment/>
    </xf>
    <xf numFmtId="49" fontId="0" fillId="0" borderId="0" xfId="0" applyNumberFormat="1" applyFill="1" applyAlignment="1">
      <alignment/>
    </xf>
    <xf numFmtId="0" fontId="0" fillId="0" borderId="0" xfId="0" applyFill="1" applyAlignment="1">
      <alignment horizontal="center"/>
    </xf>
    <xf numFmtId="198" fontId="0" fillId="0" borderId="0" xfId="0" applyNumberFormat="1" applyFill="1" applyAlignment="1">
      <alignment/>
    </xf>
    <xf numFmtId="0" fontId="0" fillId="0" borderId="0" xfId="0" applyFill="1" applyAlignment="1">
      <alignment/>
    </xf>
    <xf numFmtId="49" fontId="0" fillId="20" borderId="0" xfId="0" applyNumberFormat="1" applyFill="1" applyAlignment="1">
      <alignment horizontal="center" shrinkToFit="1"/>
    </xf>
    <xf numFmtId="49" fontId="5" fillId="0" borderId="0" xfId="0" applyNumberFormat="1" applyFont="1" applyAlignment="1">
      <alignment/>
    </xf>
    <xf numFmtId="49" fontId="0" fillId="20" borderId="0" xfId="0" applyNumberFormat="1" applyFill="1" applyAlignment="1">
      <alignment horizontal="center"/>
    </xf>
    <xf numFmtId="3" fontId="0" fillId="20" borderId="0" xfId="0" applyNumberFormat="1" applyFill="1" applyAlignment="1">
      <alignment horizontal="center"/>
    </xf>
    <xf numFmtId="198" fontId="0" fillId="20" borderId="0" xfId="0" applyNumberFormat="1" applyFill="1" applyAlignment="1">
      <alignment/>
    </xf>
    <xf numFmtId="198" fontId="6" fillId="20" borderId="0" xfId="0" applyNumberFormat="1" applyFont="1" applyFill="1" applyAlignment="1">
      <alignment/>
    </xf>
    <xf numFmtId="200" fontId="0" fillId="0" borderId="0" xfId="0" applyNumberFormat="1" applyAlignment="1">
      <alignment/>
    </xf>
    <xf numFmtId="49" fontId="0" fillId="0" borderId="12" xfId="0" applyNumberFormat="1" applyBorder="1" applyAlignment="1">
      <alignment/>
    </xf>
    <xf numFmtId="3" fontId="0" fillId="0" borderId="12" xfId="0" applyNumberFormat="1" applyBorder="1" applyAlignment="1">
      <alignment/>
    </xf>
    <xf numFmtId="198" fontId="0" fillId="0" borderId="12" xfId="0" applyNumberFormat="1" applyFont="1" applyBorder="1" applyAlignment="1">
      <alignment/>
    </xf>
    <xf numFmtId="49" fontId="0" fillId="0" borderId="12" xfId="0" applyNumberFormat="1" applyBorder="1" applyAlignment="1">
      <alignment horizontal="center" shrinkToFit="1"/>
    </xf>
    <xf numFmtId="49" fontId="0" fillId="0" borderId="0" xfId="0" applyNumberFormat="1" applyAlignment="1">
      <alignment horizontal="center"/>
    </xf>
    <xf numFmtId="49" fontId="0" fillId="0" borderId="10" xfId="0" applyNumberFormat="1" applyBorder="1" applyAlignment="1">
      <alignment horizontal="center"/>
    </xf>
    <xf numFmtId="49" fontId="0" fillId="0" borderId="12" xfId="0" applyNumberFormat="1" applyBorder="1" applyAlignment="1">
      <alignment horizontal="center"/>
    </xf>
    <xf numFmtId="3" fontId="0" fillId="0" borderId="0" xfId="0" applyNumberFormat="1" applyFill="1" applyAlignment="1">
      <alignment/>
    </xf>
    <xf numFmtId="49" fontId="0" fillId="0" borderId="0" xfId="0" applyNumberFormat="1" applyFill="1" applyAlignment="1">
      <alignment horizontal="center"/>
    </xf>
    <xf numFmtId="49" fontId="0" fillId="0" borderId="0" xfId="0" applyNumberFormat="1" applyFont="1" applyFill="1" applyAlignment="1">
      <alignment horizontal="center"/>
    </xf>
    <xf numFmtId="1" fontId="0" fillId="0" borderId="0" xfId="0" applyNumberFormat="1" applyFill="1" applyAlignment="1">
      <alignment/>
    </xf>
    <xf numFmtId="200" fontId="0" fillId="0" borderId="0" xfId="0" applyNumberFormat="1" applyFill="1" applyAlignment="1">
      <alignment/>
    </xf>
    <xf numFmtId="0" fontId="0" fillId="0" borderId="0" xfId="0" applyFill="1" applyBorder="1" applyAlignment="1">
      <alignment/>
    </xf>
    <xf numFmtId="49" fontId="1" fillId="0" borderId="0" xfId="0" applyNumberFormat="1" applyFont="1" applyAlignment="1">
      <alignment vertical="top" wrapText="1"/>
    </xf>
    <xf numFmtId="0" fontId="1" fillId="0" borderId="0" xfId="0" applyFont="1" applyAlignment="1">
      <alignment vertical="top" wrapText="1"/>
    </xf>
    <xf numFmtId="0" fontId="0" fillId="0" borderId="0" xfId="0" applyAlignment="1">
      <alignment vertical="top" wrapText="1"/>
    </xf>
    <xf numFmtId="49" fontId="0" fillId="0" borderId="0" xfId="0" applyNumberFormat="1" applyAlignment="1">
      <alignment vertical="top" wrapText="1"/>
    </xf>
    <xf numFmtId="49" fontId="0" fillId="0" borderId="13" xfId="0" applyNumberFormat="1" applyBorder="1" applyAlignment="1">
      <alignment vertical="top" wrapText="1"/>
    </xf>
    <xf numFmtId="0" fontId="0" fillId="0" borderId="14" xfId="0" applyBorder="1" applyAlignment="1">
      <alignment vertical="top" wrapText="1"/>
    </xf>
    <xf numFmtId="0" fontId="1" fillId="0" borderId="0" xfId="0" applyFont="1" applyAlignment="1">
      <alignment horizontal="center" vertical="top" wrapText="1"/>
    </xf>
    <xf numFmtId="0" fontId="0" fillId="0" borderId="0" xfId="0" applyAlignment="1">
      <alignment horizontal="center" vertical="top" wrapText="1"/>
    </xf>
    <xf numFmtId="49" fontId="1" fillId="0" borderId="0" xfId="0" applyNumberFormat="1" applyFont="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1" fontId="0" fillId="0" borderId="0" xfId="0" applyNumberFormat="1" applyFill="1" applyBorder="1" applyAlignment="1">
      <alignment/>
    </xf>
    <xf numFmtId="49" fontId="0" fillId="0" borderId="0" xfId="0" applyNumberFormat="1" applyFill="1" applyAlignment="1">
      <alignment/>
    </xf>
    <xf numFmtId="49" fontId="0" fillId="0" borderId="0" xfId="0" applyNumberFormat="1" applyFill="1" applyAlignment="1">
      <alignment horizontal="center"/>
    </xf>
    <xf numFmtId="200" fontId="0" fillId="0" borderId="0" xfId="0" applyNumberFormat="1" applyFill="1" applyAlignment="1">
      <alignment/>
    </xf>
    <xf numFmtId="0" fontId="0" fillId="0" borderId="0" xfId="0" applyFill="1" applyAlignment="1">
      <alignment/>
    </xf>
    <xf numFmtId="0" fontId="0" fillId="0" borderId="0" xfId="0" applyFill="1" applyBorder="1" applyAlignment="1">
      <alignment/>
    </xf>
    <xf numFmtId="200" fontId="0" fillId="0" borderId="0" xfId="0" applyNumberFormat="1" applyBorder="1" applyAlignment="1">
      <alignment/>
    </xf>
    <xf numFmtId="49" fontId="0" fillId="0" borderId="0" xfId="0" applyNumberFormat="1" applyBorder="1" applyAlignment="1">
      <alignment/>
    </xf>
    <xf numFmtId="3" fontId="1" fillId="0" borderId="16" xfId="0" applyNumberFormat="1" applyFont="1" applyFill="1" applyBorder="1" applyAlignment="1">
      <alignment/>
    </xf>
    <xf numFmtId="49" fontId="1" fillId="0" borderId="16" xfId="0" applyNumberFormat="1" applyFont="1" applyFill="1" applyBorder="1" applyAlignment="1">
      <alignment/>
    </xf>
    <xf numFmtId="49" fontId="1" fillId="0" borderId="16" xfId="0" applyNumberFormat="1" applyFont="1" applyFill="1" applyBorder="1" applyAlignment="1">
      <alignment horizontal="center"/>
    </xf>
    <xf numFmtId="49" fontId="1" fillId="0" borderId="17" xfId="0" applyNumberFormat="1" applyFont="1" applyBorder="1" applyAlignment="1">
      <alignment horizontal="center"/>
    </xf>
    <xf numFmtId="3" fontId="1" fillId="0" borderId="16" xfId="0" applyNumberFormat="1" applyFont="1" applyBorder="1" applyAlignment="1">
      <alignment/>
    </xf>
    <xf numFmtId="200" fontId="1" fillId="0" borderId="18" xfId="0" applyNumberFormat="1" applyFont="1" applyBorder="1" applyAlignment="1">
      <alignment/>
    </xf>
    <xf numFmtId="3" fontId="1" fillId="0" borderId="19" xfId="0" applyNumberFormat="1" applyFont="1" applyFill="1" applyBorder="1" applyAlignment="1">
      <alignment/>
    </xf>
    <xf numFmtId="49" fontId="1" fillId="0" borderId="19" xfId="0" applyNumberFormat="1" applyFont="1" applyFill="1" applyBorder="1" applyAlignment="1">
      <alignment/>
    </xf>
    <xf numFmtId="49" fontId="1" fillId="0" borderId="19" xfId="0" applyNumberFormat="1" applyFont="1" applyFill="1" applyBorder="1" applyAlignment="1">
      <alignment horizontal="center"/>
    </xf>
    <xf numFmtId="49" fontId="1" fillId="0" borderId="20" xfId="0" applyNumberFormat="1" applyFont="1" applyBorder="1" applyAlignment="1">
      <alignment horizontal="center"/>
    </xf>
    <xf numFmtId="200" fontId="1" fillId="0" borderId="0" xfId="0" applyNumberFormat="1" applyFont="1" applyBorder="1" applyAlignment="1">
      <alignment/>
    </xf>
    <xf numFmtId="49" fontId="1" fillId="0" borderId="21" xfId="0" applyNumberFormat="1" applyFont="1" applyBorder="1" applyAlignment="1">
      <alignment/>
    </xf>
    <xf numFmtId="3" fontId="1" fillId="0" borderId="21" xfId="0" applyNumberFormat="1" applyFont="1" applyFill="1" applyBorder="1" applyAlignment="1">
      <alignment/>
    </xf>
    <xf numFmtId="49" fontId="1" fillId="0" borderId="21" xfId="0" applyNumberFormat="1" applyFont="1" applyFill="1" applyBorder="1" applyAlignment="1">
      <alignment/>
    </xf>
    <xf numFmtId="49" fontId="1" fillId="0" borderId="21" xfId="0" applyNumberFormat="1" applyFont="1" applyFill="1" applyBorder="1" applyAlignment="1">
      <alignment horizontal="center"/>
    </xf>
    <xf numFmtId="49" fontId="1" fillId="0" borderId="21" xfId="0" applyNumberFormat="1" applyFont="1" applyBorder="1" applyAlignment="1">
      <alignment horizontal="center"/>
    </xf>
    <xf numFmtId="3" fontId="1" fillId="0" borderId="21" xfId="0" applyNumberFormat="1" applyFont="1" applyBorder="1" applyAlignment="1">
      <alignment/>
    </xf>
    <xf numFmtId="200" fontId="1" fillId="0" borderId="21" xfId="0" applyNumberFormat="1" applyFont="1" applyBorder="1" applyAlignment="1">
      <alignment/>
    </xf>
    <xf numFmtId="0" fontId="1" fillId="0" borderId="21" xfId="0" applyFont="1" applyBorder="1" applyAlignment="1">
      <alignment/>
    </xf>
    <xf numFmtId="3" fontId="1" fillId="0" borderId="0" xfId="0" applyNumberFormat="1" applyFont="1" applyFill="1" applyBorder="1" applyAlignment="1">
      <alignment/>
    </xf>
    <xf numFmtId="49" fontId="1" fillId="0" borderId="0" xfId="0" applyNumberFormat="1" applyFont="1" applyBorder="1" applyAlignment="1">
      <alignment/>
    </xf>
    <xf numFmtId="49" fontId="0" fillId="0" borderId="0" xfId="0" applyNumberFormat="1" applyFill="1" applyBorder="1" applyAlignment="1">
      <alignment/>
    </xf>
    <xf numFmtId="49" fontId="0" fillId="0" borderId="0" xfId="0" applyNumberFormat="1" applyFont="1" applyFill="1" applyBorder="1" applyAlignment="1">
      <alignment horizontal="left"/>
    </xf>
    <xf numFmtId="49" fontId="0" fillId="0" borderId="0" xfId="0" applyNumberFormat="1" applyBorder="1" applyAlignment="1">
      <alignment horizontal="center"/>
    </xf>
    <xf numFmtId="3" fontId="0" fillId="0" borderId="0" xfId="0" applyNumberFormat="1" applyFont="1" applyBorder="1" applyAlignment="1">
      <alignment/>
    </xf>
    <xf numFmtId="200" fontId="0" fillId="0" borderId="22" xfId="0" applyNumberFormat="1" applyBorder="1" applyAlignment="1">
      <alignment/>
    </xf>
    <xf numFmtId="200" fontId="1" fillId="0" borderId="21" xfId="0" applyNumberFormat="1" applyFont="1" applyFill="1" applyBorder="1" applyAlignment="1">
      <alignment/>
    </xf>
    <xf numFmtId="0" fontId="1" fillId="0" borderId="21" xfId="0" applyFont="1" applyFill="1" applyBorder="1" applyAlignment="1">
      <alignment/>
    </xf>
    <xf numFmtId="49" fontId="1" fillId="0" borderId="0" xfId="0" applyNumberFormat="1" applyFont="1" applyFill="1" applyBorder="1" applyAlignment="1">
      <alignment/>
    </xf>
    <xf numFmtId="49" fontId="0" fillId="0" borderId="0" xfId="0" applyNumberFormat="1" applyFont="1" applyFill="1" applyBorder="1" applyAlignment="1">
      <alignment horizontal="center"/>
    </xf>
    <xf numFmtId="49" fontId="0" fillId="0" borderId="0" xfId="0" applyNumberFormat="1" applyFill="1" applyBorder="1" applyAlignment="1">
      <alignment horizontal="center"/>
    </xf>
    <xf numFmtId="200" fontId="0" fillId="0" borderId="0" xfId="0" applyNumberFormat="1" applyFill="1" applyBorder="1" applyAlignment="1">
      <alignment/>
    </xf>
    <xf numFmtId="49" fontId="0" fillId="20" borderId="0" xfId="0" applyNumberFormat="1" applyFill="1" applyBorder="1" applyAlignment="1">
      <alignment/>
    </xf>
    <xf numFmtId="49" fontId="0" fillId="20" borderId="0" xfId="0" applyNumberFormat="1" applyFill="1" applyBorder="1" applyAlignment="1">
      <alignment horizontal="center"/>
    </xf>
    <xf numFmtId="200" fontId="0" fillId="20" borderId="0" xfId="0" applyNumberFormat="1" applyFill="1" applyBorder="1" applyAlignment="1">
      <alignment/>
    </xf>
    <xf numFmtId="0" fontId="0" fillId="20" borderId="0" xfId="0" applyFill="1" applyBorder="1" applyAlignment="1">
      <alignment/>
    </xf>
    <xf numFmtId="3" fontId="0" fillId="0" borderId="0" xfId="0" applyNumberFormat="1" applyFill="1" applyBorder="1" applyAlignment="1">
      <alignment/>
    </xf>
    <xf numFmtId="1" fontId="0" fillId="20" borderId="0" xfId="0" applyNumberFormat="1" applyFill="1" applyBorder="1" applyAlignment="1">
      <alignment/>
    </xf>
    <xf numFmtId="0" fontId="1" fillId="0" borderId="0" xfId="0" applyFont="1" applyFill="1" applyBorder="1" applyAlignment="1">
      <alignment/>
    </xf>
    <xf numFmtId="3" fontId="0" fillId="20" borderId="0" xfId="0" applyNumberFormat="1" applyFont="1" applyFill="1" applyBorder="1" applyAlignment="1">
      <alignment/>
    </xf>
    <xf numFmtId="3" fontId="0" fillId="0" borderId="0" xfId="0" applyNumberFormat="1" applyFont="1" applyFill="1" applyBorder="1" applyAlignment="1">
      <alignment/>
    </xf>
    <xf numFmtId="3" fontId="0" fillId="20" borderId="0" xfId="0" applyNumberFormat="1" applyFill="1" applyAlignment="1">
      <alignment/>
    </xf>
    <xf numFmtId="0" fontId="0" fillId="20" borderId="0" xfId="0" applyFill="1" applyAlignment="1">
      <alignment/>
    </xf>
    <xf numFmtId="49" fontId="0" fillId="0" borderId="0" xfId="0" applyNumberFormat="1" applyFill="1" applyAlignment="1">
      <alignment horizontal="left"/>
    </xf>
    <xf numFmtId="3" fontId="0" fillId="0" borderId="0" xfId="0" applyNumberFormat="1" applyFont="1" applyFill="1" applyBorder="1" applyAlignment="1">
      <alignment/>
    </xf>
    <xf numFmtId="49" fontId="0" fillId="0" borderId="0" xfId="0" applyNumberFormat="1" applyFont="1" applyFill="1" applyBorder="1" applyAlignment="1">
      <alignment/>
    </xf>
    <xf numFmtId="0" fontId="0" fillId="0" borderId="0" xfId="0" applyFont="1" applyFill="1" applyBorder="1" applyAlignment="1">
      <alignment/>
    </xf>
    <xf numFmtId="49" fontId="1" fillId="0" borderId="0" xfId="0" applyNumberFormat="1" applyFont="1" applyFill="1" applyBorder="1" applyAlignment="1">
      <alignment horizontal="center"/>
    </xf>
    <xf numFmtId="49" fontId="0" fillId="0" borderId="0" xfId="0" applyNumberFormat="1" applyFill="1" applyBorder="1" applyAlignment="1">
      <alignment/>
    </xf>
    <xf numFmtId="3" fontId="0" fillId="0" borderId="0" xfId="0" applyNumberFormat="1" applyFill="1" applyBorder="1" applyAlignment="1">
      <alignment/>
    </xf>
    <xf numFmtId="49" fontId="0" fillId="0" borderId="0" xfId="0" applyNumberFormat="1" applyFill="1" applyBorder="1" applyAlignment="1">
      <alignment horizontal="center"/>
    </xf>
    <xf numFmtId="3" fontId="1" fillId="0" borderId="0" xfId="0" applyNumberFormat="1" applyFont="1" applyBorder="1" applyAlignment="1">
      <alignment/>
    </xf>
    <xf numFmtId="200" fontId="1" fillId="0" borderId="23" xfId="0" applyNumberFormat="1" applyFont="1" applyBorder="1" applyAlignment="1">
      <alignment/>
    </xf>
    <xf numFmtId="49" fontId="1" fillId="0" borderId="16" xfId="0" applyNumberFormat="1" applyFont="1" applyBorder="1" applyAlignment="1">
      <alignment horizontal="center"/>
    </xf>
    <xf numFmtId="49" fontId="1" fillId="0" borderId="19" xfId="0" applyNumberFormat="1" applyFont="1" applyBorder="1" applyAlignment="1">
      <alignment horizontal="center"/>
    </xf>
    <xf numFmtId="49" fontId="0" fillId="0" borderId="0" xfId="0" applyNumberFormat="1" applyFill="1" applyAlignment="1">
      <alignment/>
    </xf>
    <xf numFmtId="1" fontId="0" fillId="20" borderId="0" xfId="0" applyNumberFormat="1" applyFill="1" applyAlignment="1">
      <alignment/>
    </xf>
    <xf numFmtId="49" fontId="0" fillId="20" borderId="0" xfId="0" applyNumberFormat="1" applyFill="1" applyAlignment="1">
      <alignment horizontal="left"/>
    </xf>
    <xf numFmtId="200" fontId="1" fillId="0" borderId="0" xfId="0" applyNumberFormat="1" applyFont="1" applyFill="1" applyBorder="1" applyAlignment="1">
      <alignment/>
    </xf>
    <xf numFmtId="200" fontId="1" fillId="0" borderId="16" xfId="0" applyNumberFormat="1" applyFont="1" applyBorder="1" applyAlignment="1">
      <alignment/>
    </xf>
    <xf numFmtId="49" fontId="0" fillId="0" borderId="0" xfId="0" applyNumberFormat="1" applyFont="1" applyFill="1" applyAlignment="1">
      <alignment/>
    </xf>
    <xf numFmtId="49" fontId="0" fillId="0" borderId="0" xfId="0" applyNumberFormat="1" applyFont="1" applyFill="1" applyAlignment="1">
      <alignment horizontal="center"/>
    </xf>
    <xf numFmtId="49" fontId="0" fillId="20" borderId="0" xfId="0" applyNumberFormat="1" applyFont="1" applyFill="1" applyAlignment="1">
      <alignment horizontal="center"/>
    </xf>
    <xf numFmtId="200" fontId="0" fillId="20" borderId="0" xfId="0" applyNumberFormat="1" applyFill="1" applyAlignment="1">
      <alignment/>
    </xf>
    <xf numFmtId="49" fontId="0" fillId="0" borderId="21" xfId="0" applyNumberFormat="1" applyFill="1" applyBorder="1" applyAlignment="1">
      <alignment/>
    </xf>
    <xf numFmtId="49" fontId="0" fillId="0" borderId="21" xfId="0" applyNumberFormat="1" applyBorder="1" applyAlignment="1">
      <alignment/>
    </xf>
    <xf numFmtId="49" fontId="0" fillId="0" borderId="21" xfId="0" applyNumberFormat="1" applyFont="1" applyBorder="1" applyAlignment="1">
      <alignment horizontal="center"/>
    </xf>
    <xf numFmtId="49" fontId="0" fillId="0" borderId="21" xfId="0" applyNumberFormat="1" applyBorder="1" applyAlignment="1">
      <alignment horizontal="center"/>
    </xf>
    <xf numFmtId="3" fontId="29" fillId="0" borderId="21" xfId="0" applyNumberFormat="1" applyFont="1" applyBorder="1" applyAlignment="1">
      <alignment/>
    </xf>
    <xf numFmtId="200" fontId="30" fillId="0" borderId="21" xfId="0" applyNumberFormat="1" applyFont="1" applyBorder="1" applyAlignment="1">
      <alignment/>
    </xf>
    <xf numFmtId="200" fontId="30" fillId="0" borderId="21" xfId="0" applyNumberFormat="1" applyFont="1" applyBorder="1" applyAlignment="1">
      <alignment/>
    </xf>
    <xf numFmtId="0" fontId="0" fillId="0" borderId="21" xfId="0" applyBorder="1" applyAlignment="1">
      <alignment/>
    </xf>
    <xf numFmtId="0" fontId="31" fillId="0" borderId="0" xfId="0" applyFont="1" applyAlignment="1">
      <alignment/>
    </xf>
    <xf numFmtId="3" fontId="0" fillId="0" borderId="16" xfId="0" applyNumberFormat="1" applyBorder="1" applyAlignment="1">
      <alignment/>
    </xf>
    <xf numFmtId="49" fontId="0" fillId="0" borderId="16" xfId="0" applyNumberFormat="1" applyBorder="1" applyAlignment="1">
      <alignment/>
    </xf>
    <xf numFmtId="49" fontId="0" fillId="0" borderId="16" xfId="0" applyNumberFormat="1" applyFont="1" applyBorder="1" applyAlignment="1">
      <alignment horizontal="center"/>
    </xf>
    <xf numFmtId="49" fontId="0" fillId="0" borderId="16" xfId="0" applyNumberFormat="1" applyBorder="1" applyAlignment="1">
      <alignment horizontal="center"/>
    </xf>
    <xf numFmtId="200" fontId="0" fillId="0" borderId="16" xfId="0" applyNumberFormat="1" applyBorder="1" applyAlignment="1">
      <alignment/>
    </xf>
    <xf numFmtId="49" fontId="26" fillId="0" borderId="0" xfId="0" applyNumberFormat="1" applyFont="1" applyFill="1" applyAlignment="1">
      <alignment/>
    </xf>
    <xf numFmtId="3" fontId="26" fillId="0" borderId="16" xfId="0" applyNumberFormat="1" applyFont="1" applyFill="1" applyBorder="1" applyAlignment="1">
      <alignment/>
    </xf>
    <xf numFmtId="49" fontId="26" fillId="0" borderId="16" xfId="0" applyNumberFormat="1" applyFont="1" applyFill="1" applyBorder="1" applyAlignment="1">
      <alignment/>
    </xf>
    <xf numFmtId="49" fontId="26" fillId="0" borderId="16" xfId="0" applyNumberFormat="1" applyFont="1" applyBorder="1" applyAlignment="1">
      <alignment horizontal="center"/>
    </xf>
    <xf numFmtId="3" fontId="26" fillId="0" borderId="16" xfId="0" applyNumberFormat="1" applyFont="1" applyBorder="1" applyAlignment="1">
      <alignment/>
    </xf>
    <xf numFmtId="200" fontId="26" fillId="0" borderId="16" xfId="0" applyNumberFormat="1" applyFont="1" applyBorder="1" applyAlignment="1">
      <alignment/>
    </xf>
    <xf numFmtId="200" fontId="26" fillId="0" borderId="0" xfId="0" applyNumberFormat="1" applyFont="1" applyBorder="1" applyAlignment="1">
      <alignment/>
    </xf>
    <xf numFmtId="0" fontId="26" fillId="0" borderId="0" xfId="0" applyFont="1" applyAlignment="1">
      <alignment/>
    </xf>
    <xf numFmtId="49" fontId="32" fillId="0" borderId="0" xfId="0" applyNumberFormat="1" applyFont="1" applyFill="1" applyAlignment="1">
      <alignment/>
    </xf>
    <xf numFmtId="3" fontId="2" fillId="0" borderId="16" xfId="0" applyNumberFormat="1" applyFont="1" applyFill="1" applyBorder="1" applyAlignment="1">
      <alignment/>
    </xf>
    <xf numFmtId="49" fontId="2" fillId="0" borderId="16" xfId="0" applyNumberFormat="1" applyFont="1" applyFill="1" applyBorder="1" applyAlignment="1">
      <alignment/>
    </xf>
    <xf numFmtId="49" fontId="32" fillId="0" borderId="16" xfId="0" applyNumberFormat="1" applyFont="1" applyFill="1" applyBorder="1" applyAlignment="1">
      <alignment horizontal="center"/>
    </xf>
    <xf numFmtId="3" fontId="29" fillId="0" borderId="16" xfId="0" applyNumberFormat="1" applyFont="1" applyBorder="1" applyAlignment="1">
      <alignment/>
    </xf>
    <xf numFmtId="200" fontId="32" fillId="0" borderId="0" xfId="0" applyNumberFormat="1" applyFont="1" applyFill="1" applyBorder="1" applyAlignment="1">
      <alignment/>
    </xf>
    <xf numFmtId="0" fontId="32" fillId="0" borderId="0" xfId="0" applyFont="1" applyFill="1" applyAlignment="1">
      <alignment/>
    </xf>
    <xf numFmtId="3" fontId="0" fillId="0" borderId="16" xfId="0" applyNumberFormat="1" applyFont="1" applyFill="1" applyBorder="1" applyAlignment="1">
      <alignment/>
    </xf>
    <xf numFmtId="49" fontId="0" fillId="0" borderId="16" xfId="0" applyNumberFormat="1" applyFont="1" applyBorder="1" applyAlignment="1">
      <alignment/>
    </xf>
    <xf numFmtId="49" fontId="2" fillId="0" borderId="16" xfId="0" applyNumberFormat="1" applyFont="1" applyBorder="1" applyAlignment="1">
      <alignment/>
    </xf>
    <xf numFmtId="49" fontId="2" fillId="0" borderId="16" xfId="0" applyNumberFormat="1" applyFont="1" applyBorder="1" applyAlignment="1">
      <alignment horizontal="center"/>
    </xf>
    <xf numFmtId="201" fontId="0" fillId="0" borderId="16" xfId="0" applyNumberFormat="1" applyBorder="1" applyAlignment="1">
      <alignment/>
    </xf>
    <xf numFmtId="200" fontId="30" fillId="0" borderId="0" xfId="0" applyNumberFormat="1" applyFont="1" applyBorder="1" applyAlignment="1">
      <alignment/>
    </xf>
    <xf numFmtId="49" fontId="26" fillId="0" borderId="0" xfId="0" applyNumberFormat="1" applyFont="1" applyFill="1" applyBorder="1" applyAlignment="1">
      <alignment/>
    </xf>
    <xf numFmtId="3" fontId="26" fillId="0" borderId="0" xfId="0" applyNumberFormat="1" applyFont="1" applyBorder="1" applyAlignment="1">
      <alignment/>
    </xf>
    <xf numFmtId="49" fontId="26" fillId="0" borderId="0" xfId="0" applyNumberFormat="1" applyFont="1" applyBorder="1" applyAlignment="1">
      <alignment/>
    </xf>
    <xf numFmtId="49" fontId="26" fillId="0" borderId="0" xfId="0" applyNumberFormat="1" applyFont="1" applyBorder="1" applyAlignment="1">
      <alignment horizontal="center"/>
    </xf>
    <xf numFmtId="3" fontId="26" fillId="0" borderId="0" xfId="0" applyNumberFormat="1" applyFont="1" applyAlignment="1">
      <alignment/>
    </xf>
    <xf numFmtId="200" fontId="26" fillId="0" borderId="0" xfId="0" applyNumberFormat="1" applyFont="1" applyBorder="1" applyAlignment="1">
      <alignment/>
    </xf>
    <xf numFmtId="0" fontId="26" fillId="0" borderId="0" xfId="0" applyFont="1" applyBorder="1" applyAlignment="1">
      <alignment/>
    </xf>
    <xf numFmtId="0" fontId="26" fillId="20" borderId="0" xfId="0" applyFont="1" applyFill="1" applyAlignment="1">
      <alignment/>
    </xf>
    <xf numFmtId="0" fontId="26" fillId="0" borderId="0" xfId="0" applyFont="1" applyAlignment="1">
      <alignment/>
    </xf>
    <xf numFmtId="3" fontId="26" fillId="0" borderId="0" xfId="0" applyNumberFormat="1" applyFont="1" applyFill="1" applyBorder="1" applyAlignment="1">
      <alignment/>
    </xf>
    <xf numFmtId="0" fontId="26" fillId="0" borderId="0" xfId="0" applyFont="1" applyFill="1" applyBorder="1" applyAlignment="1">
      <alignment/>
    </xf>
    <xf numFmtId="49" fontId="26" fillId="20" borderId="0" xfId="0" applyNumberFormat="1" applyFont="1" applyFill="1" applyBorder="1" applyAlignment="1">
      <alignment/>
    </xf>
    <xf numFmtId="3" fontId="26" fillId="20" borderId="0" xfId="0" applyNumberFormat="1" applyFont="1" applyFill="1" applyBorder="1" applyAlignment="1">
      <alignment/>
    </xf>
    <xf numFmtId="49" fontId="26" fillId="20" borderId="0" xfId="0" applyNumberFormat="1" applyFont="1" applyFill="1" applyBorder="1" applyAlignment="1">
      <alignment horizontal="center"/>
    </xf>
    <xf numFmtId="200" fontId="26" fillId="20" borderId="0" xfId="0" applyNumberFormat="1" applyFont="1" applyFill="1" applyBorder="1" applyAlignment="1">
      <alignment/>
    </xf>
    <xf numFmtId="0" fontId="26" fillId="20" borderId="0" xfId="0" applyFont="1" applyFill="1" applyBorder="1" applyAlignment="1">
      <alignment/>
    </xf>
    <xf numFmtId="49" fontId="2" fillId="0" borderId="0" xfId="0" applyNumberFormat="1" applyFont="1" applyBorder="1" applyAlignment="1">
      <alignment/>
    </xf>
    <xf numFmtId="49" fontId="2" fillId="0" borderId="0" xfId="0" applyNumberFormat="1" applyFont="1" applyBorder="1" applyAlignment="1">
      <alignment horizontal="center"/>
    </xf>
    <xf numFmtId="3" fontId="2" fillId="0" borderId="0" xfId="0" applyNumberFormat="1" applyFont="1" applyAlignment="1">
      <alignment/>
    </xf>
    <xf numFmtId="200" fontId="2" fillId="0" borderId="0" xfId="0" applyNumberFormat="1" applyFont="1" applyBorder="1" applyAlignment="1">
      <alignment/>
    </xf>
    <xf numFmtId="0" fontId="2" fillId="0" borderId="0" xfId="0" applyFont="1" applyBorder="1" applyAlignment="1">
      <alignment/>
    </xf>
    <xf numFmtId="0" fontId="2" fillId="0" borderId="0" xfId="0" applyFont="1" applyFill="1" applyBorder="1" applyAlignment="1">
      <alignment/>
    </xf>
    <xf numFmtId="0" fontId="2" fillId="0" borderId="0" xfId="0" applyFont="1" applyAlignment="1">
      <alignment/>
    </xf>
    <xf numFmtId="49" fontId="2" fillId="0" borderId="0" xfId="0" applyNumberFormat="1" applyFont="1" applyFill="1" applyBorder="1" applyAlignment="1">
      <alignment/>
    </xf>
    <xf numFmtId="49" fontId="2" fillId="0" borderId="0" xfId="0" applyNumberFormat="1" applyFont="1" applyFill="1" applyBorder="1" applyAlignment="1">
      <alignment horizontal="center"/>
    </xf>
    <xf numFmtId="49" fontId="2" fillId="20" borderId="0" xfId="0" applyNumberFormat="1" applyFont="1" applyFill="1" applyBorder="1" applyAlignment="1">
      <alignment/>
    </xf>
    <xf numFmtId="3" fontId="2" fillId="20" borderId="0" xfId="0" applyNumberFormat="1" applyFont="1" applyFill="1" applyBorder="1" applyAlignment="1">
      <alignment/>
    </xf>
    <xf numFmtId="49" fontId="2" fillId="20" borderId="0" xfId="0" applyNumberFormat="1" applyFont="1" applyFill="1" applyBorder="1" applyAlignment="1">
      <alignment horizontal="center"/>
    </xf>
    <xf numFmtId="200" fontId="2" fillId="20" borderId="0" xfId="0" applyNumberFormat="1" applyFont="1" applyFill="1" applyBorder="1" applyAlignment="1">
      <alignment/>
    </xf>
    <xf numFmtId="0" fontId="2" fillId="20" borderId="0" xfId="0" applyFont="1" applyFill="1" applyBorder="1" applyAlignment="1">
      <alignment/>
    </xf>
    <xf numFmtId="3" fontId="33" fillId="0" borderId="21" xfId="0" applyNumberFormat="1" applyFont="1" applyFill="1" applyBorder="1" applyAlignment="1">
      <alignment/>
    </xf>
    <xf numFmtId="3" fontId="26" fillId="0" borderId="0" xfId="0" applyNumberFormat="1" applyFont="1" applyFill="1" applyBorder="1" applyAlignment="1">
      <alignment/>
    </xf>
    <xf numFmtId="3" fontId="26" fillId="0" borderId="0" xfId="0" applyNumberFormat="1" applyFont="1" applyFill="1" applyAlignment="1">
      <alignment/>
    </xf>
    <xf numFmtId="3" fontId="26" fillId="20" borderId="0" xfId="0" applyNumberFormat="1" applyFont="1" applyFill="1" applyBorder="1" applyAlignment="1">
      <alignment/>
    </xf>
    <xf numFmtId="3" fontId="26" fillId="20" borderId="0" xfId="0" applyNumberFormat="1" applyFont="1" applyFill="1" applyAlignment="1">
      <alignment/>
    </xf>
    <xf numFmtId="1" fontId="26" fillId="0" borderId="0" xfId="0" applyNumberFormat="1" applyFont="1" applyFill="1" applyAlignment="1">
      <alignment/>
    </xf>
    <xf numFmtId="3" fontId="33" fillId="0" borderId="0" xfId="0" applyNumberFormat="1" applyFont="1" applyFill="1" applyBorder="1" applyAlignment="1">
      <alignment/>
    </xf>
    <xf numFmtId="3" fontId="2" fillId="0" borderId="0" xfId="0" applyNumberFormat="1" applyFont="1" applyFill="1" applyAlignment="1">
      <alignment/>
    </xf>
    <xf numFmtId="3" fontId="2" fillId="20" borderId="0" xfId="0" applyNumberFormat="1" applyFont="1" applyFill="1" applyBorder="1" applyAlignment="1">
      <alignment/>
    </xf>
    <xf numFmtId="3" fontId="34" fillId="0" borderId="0" xfId="0" applyNumberFormat="1" applyFont="1" applyFill="1" applyBorder="1" applyAlignment="1">
      <alignment/>
    </xf>
    <xf numFmtId="1" fontId="2" fillId="0" borderId="0" xfId="0" applyNumberFormat="1" applyFont="1" applyFill="1" applyAlignment="1">
      <alignment/>
    </xf>
    <xf numFmtId="3" fontId="2" fillId="0" borderId="0" xfId="0" applyNumberFormat="1" applyFont="1" applyFill="1" applyBorder="1" applyAlignment="1">
      <alignment/>
    </xf>
    <xf numFmtId="3" fontId="2" fillId="0" borderId="0" xfId="0" applyNumberFormat="1" applyFont="1" applyFill="1" applyAlignment="1">
      <alignment/>
    </xf>
    <xf numFmtId="3" fontId="2" fillId="20" borderId="0" xfId="0" applyNumberFormat="1" applyFont="1" applyFill="1" applyAlignment="1">
      <alignment/>
    </xf>
    <xf numFmtId="3" fontId="34" fillId="0" borderId="21" xfId="0" applyNumberFormat="1" applyFont="1" applyFill="1" applyBorder="1" applyAlignment="1">
      <alignment/>
    </xf>
    <xf numFmtId="3" fontId="2" fillId="0" borderId="0" xfId="0" applyNumberFormat="1" applyFont="1" applyFill="1" applyBorder="1" applyAlignment="1">
      <alignment/>
    </xf>
    <xf numFmtId="0" fontId="0" fillId="20" borderId="0" xfId="0" applyFill="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942"/>
  <sheetViews>
    <sheetView zoomScalePageLayoutView="0" workbookViewId="0" topLeftCell="A1">
      <pane ySplit="5" topLeftCell="BM6" activePane="bottomLeft" state="frozen"/>
      <selection pane="topLeft" activeCell="A1" sqref="A1"/>
      <selection pane="bottomLeft" activeCell="B2" sqref="B2:H2"/>
    </sheetView>
  </sheetViews>
  <sheetFormatPr defaultColWidth="0" defaultRowHeight="12.75" zeroHeight="1"/>
  <cols>
    <col min="1" max="1" width="5.140625" style="1" customWidth="1"/>
    <col min="2" max="2" width="10.28125" style="7" customWidth="1"/>
    <col min="3" max="3" width="14.00390625" style="1" customWidth="1"/>
    <col min="4" max="4" width="11.00390625" style="1" customWidth="1"/>
    <col min="5" max="5" width="11.8515625" style="1" customWidth="1"/>
    <col min="6" max="6" width="9.140625" style="35" customWidth="1"/>
    <col min="7" max="7" width="6.8515625" style="35" customWidth="1"/>
    <col min="8" max="8" width="10.140625" style="7" customWidth="1"/>
    <col min="9" max="9" width="9.140625" style="5" customWidth="1"/>
    <col min="10" max="10" width="18.28125" style="0" customWidth="1"/>
    <col min="11" max="11" width="18.28125" style="0" hidden="1" customWidth="1"/>
    <col min="12" max="12" width="18.28125" style="0" customWidth="1"/>
    <col min="13" max="13" width="9.8515625" style="0" customWidth="1"/>
    <col min="14" max="16384" width="9.140625" style="0" hidden="1" customWidth="1"/>
  </cols>
  <sheetData>
    <row r="1" spans="1:9" ht="15.75" customHeight="1">
      <c r="A1" s="25"/>
      <c r="B1" s="16"/>
      <c r="C1" s="17"/>
      <c r="D1" s="17"/>
      <c r="E1" s="18"/>
      <c r="F1" s="17"/>
      <c r="G1" s="17"/>
      <c r="H1" s="16"/>
      <c r="I1" s="4"/>
    </row>
    <row r="2" spans="1:9" ht="17.25" customHeight="1">
      <c r="A2" s="19"/>
      <c r="B2" s="208" t="s">
        <v>19</v>
      </c>
      <c r="C2" s="208"/>
      <c r="D2" s="208"/>
      <c r="E2" s="208"/>
      <c r="F2" s="208"/>
      <c r="G2" s="208"/>
      <c r="H2" s="208"/>
      <c r="I2" s="29"/>
    </row>
    <row r="3" spans="1:9" s="23" customFormat="1" ht="18" customHeight="1">
      <c r="A3" s="20"/>
      <c r="B3" s="21"/>
      <c r="C3" s="21"/>
      <c r="D3" s="21"/>
      <c r="E3" s="21"/>
      <c r="F3" s="21"/>
      <c r="G3" s="21"/>
      <c r="H3" s="21"/>
      <c r="I3" s="22"/>
    </row>
    <row r="4" spans="1:9" ht="15" customHeight="1">
      <c r="A4" s="19"/>
      <c r="B4" s="27" t="s">
        <v>3</v>
      </c>
      <c r="C4" s="26" t="s">
        <v>9</v>
      </c>
      <c r="D4" s="26" t="s">
        <v>4</v>
      </c>
      <c r="E4" s="26" t="s">
        <v>10</v>
      </c>
      <c r="F4" s="26" t="s">
        <v>5</v>
      </c>
      <c r="G4" s="24" t="s">
        <v>7</v>
      </c>
      <c r="H4" s="27" t="s">
        <v>6</v>
      </c>
      <c r="I4" s="28" t="s">
        <v>8</v>
      </c>
    </row>
    <row r="5" spans="1:13" ht="18.75" customHeight="1">
      <c r="A5" s="31"/>
      <c r="B5" s="31" t="s">
        <v>180</v>
      </c>
      <c r="C5" s="31"/>
      <c r="D5" s="31"/>
      <c r="E5" s="31"/>
      <c r="F5" s="37"/>
      <c r="G5" s="34"/>
      <c r="H5" s="32">
        <v>0</v>
      </c>
      <c r="I5" s="33">
        <v>505</v>
      </c>
      <c r="K5" t="s">
        <v>11</v>
      </c>
      <c r="L5" t="s">
        <v>12</v>
      </c>
      <c r="M5" s="2">
        <v>505</v>
      </c>
    </row>
    <row r="6" spans="2:13" ht="12.75">
      <c r="B6" s="38"/>
      <c r="C6" s="20"/>
      <c r="D6" s="20"/>
      <c r="E6" s="20"/>
      <c r="F6" s="39"/>
      <c r="H6" s="15"/>
      <c r="I6" s="61"/>
      <c r="M6" s="2">
        <v>505</v>
      </c>
    </row>
    <row r="7" spans="2:13" ht="12.75">
      <c r="B7" s="38"/>
      <c r="C7" s="20"/>
      <c r="D7" s="20"/>
      <c r="E7" s="20"/>
      <c r="F7" s="39"/>
      <c r="H7" s="15"/>
      <c r="I7" s="61"/>
      <c r="M7" s="2">
        <v>505</v>
      </c>
    </row>
    <row r="8" spans="2:13" ht="12.75">
      <c r="B8" s="63">
        <v>275000</v>
      </c>
      <c r="C8" s="64"/>
      <c r="D8" s="64" t="s">
        <v>175</v>
      </c>
      <c r="E8" s="64"/>
      <c r="F8" s="65"/>
      <c r="G8" s="116"/>
      <c r="H8" s="67">
        <v>-275000</v>
      </c>
      <c r="I8" s="122">
        <v>544.5544554455446</v>
      </c>
      <c r="M8" s="2">
        <v>505</v>
      </c>
    </row>
    <row r="9" spans="1:13" s="2" customFormat="1" ht="12.75">
      <c r="A9" s="62"/>
      <c r="B9" s="63">
        <v>185700</v>
      </c>
      <c r="C9" s="64"/>
      <c r="D9" s="64" t="s">
        <v>20</v>
      </c>
      <c r="E9" s="64"/>
      <c r="F9" s="65"/>
      <c r="G9" s="116"/>
      <c r="H9" s="67">
        <v>-460700</v>
      </c>
      <c r="I9" s="68">
        <v>367.7227722772277</v>
      </c>
      <c r="M9" s="2">
        <v>505</v>
      </c>
    </row>
    <row r="10" spans="1:13" s="2" customFormat="1" ht="12.75">
      <c r="A10" s="62"/>
      <c r="B10" s="69">
        <v>289500</v>
      </c>
      <c r="C10" s="70"/>
      <c r="D10" s="70" t="s">
        <v>22</v>
      </c>
      <c r="E10" s="70"/>
      <c r="F10" s="71"/>
      <c r="G10" s="117"/>
      <c r="H10" s="67">
        <v>-750200</v>
      </c>
      <c r="I10" s="115">
        <v>573.2673267326733</v>
      </c>
      <c r="M10" s="2">
        <v>505</v>
      </c>
    </row>
    <row r="11" spans="1:13" s="2" customFormat="1" ht="12.75">
      <c r="A11" s="62"/>
      <c r="B11" s="69">
        <v>20000</v>
      </c>
      <c r="C11" s="70"/>
      <c r="D11" s="70" t="s">
        <v>21</v>
      </c>
      <c r="E11" s="70"/>
      <c r="F11" s="71"/>
      <c r="G11" s="117"/>
      <c r="H11" s="67">
        <v>-770200</v>
      </c>
      <c r="I11" s="68">
        <v>39.603960396039604</v>
      </c>
      <c r="M11" s="2">
        <v>505</v>
      </c>
    </row>
    <row r="12" spans="1:13" s="2" customFormat="1" ht="12.75">
      <c r="A12" s="62"/>
      <c r="B12" s="69">
        <v>32150</v>
      </c>
      <c r="C12" s="70"/>
      <c r="D12" s="70" t="s">
        <v>23</v>
      </c>
      <c r="E12" s="70"/>
      <c r="F12" s="71"/>
      <c r="G12" s="72"/>
      <c r="H12" s="67">
        <v>-802350</v>
      </c>
      <c r="I12" s="68">
        <v>63.663366336633665</v>
      </c>
      <c r="M12" s="2">
        <v>505</v>
      </c>
    </row>
    <row r="13" spans="1:13" s="2" customFormat="1" ht="12.75">
      <c r="A13" s="62"/>
      <c r="B13" s="63">
        <v>802350</v>
      </c>
      <c r="C13" s="64"/>
      <c r="D13" s="64" t="s">
        <v>176</v>
      </c>
      <c r="E13" s="64"/>
      <c r="F13" s="65"/>
      <c r="G13" s="66"/>
      <c r="H13" s="67">
        <v>-1604700</v>
      </c>
      <c r="I13" s="68">
        <v>1588.8118811881188</v>
      </c>
      <c r="M13" s="2">
        <v>505</v>
      </c>
    </row>
    <row r="14" spans="4:13" ht="12.75">
      <c r="D14" s="20"/>
      <c r="H14" s="114">
        <v>0</v>
      </c>
      <c r="I14" s="73">
        <v>0</v>
      </c>
      <c r="M14" s="2">
        <v>505</v>
      </c>
    </row>
    <row r="15" spans="1:13" s="81" customFormat="1" ht="13.5" thickBot="1">
      <c r="A15" s="74"/>
      <c r="B15" s="75">
        <v>802350</v>
      </c>
      <c r="C15" s="76" t="s">
        <v>58</v>
      </c>
      <c r="D15" s="76"/>
      <c r="E15" s="76"/>
      <c r="F15" s="77"/>
      <c r="G15" s="78"/>
      <c r="H15" s="79">
        <v>-802350</v>
      </c>
      <c r="I15" s="80">
        <v>1588.8118811881188</v>
      </c>
      <c r="M15" s="2">
        <v>505</v>
      </c>
    </row>
    <row r="16" spans="1:13" ht="12.75">
      <c r="A16" s="62"/>
      <c r="B16" s="82"/>
      <c r="C16" s="83"/>
      <c r="D16" s="84"/>
      <c r="E16" s="84"/>
      <c r="F16" s="85"/>
      <c r="G16" s="86"/>
      <c r="H16" s="87"/>
      <c r="I16" s="88"/>
      <c r="J16" s="2"/>
      <c r="K16" s="2"/>
      <c r="M16" s="2">
        <v>505</v>
      </c>
    </row>
    <row r="17" spans="1:13" ht="12.75">
      <c r="A17" s="62"/>
      <c r="B17" s="82"/>
      <c r="C17" s="83"/>
      <c r="D17" s="84"/>
      <c r="E17" s="84"/>
      <c r="F17" s="85"/>
      <c r="G17" s="86"/>
      <c r="H17" s="87"/>
      <c r="I17" s="88"/>
      <c r="J17" s="2"/>
      <c r="K17" s="2"/>
      <c r="M17" s="2">
        <v>505</v>
      </c>
    </row>
    <row r="18" spans="1:13" s="90" customFormat="1" ht="13.5" thickBot="1">
      <c r="A18" s="76"/>
      <c r="B18" s="75">
        <v>275000</v>
      </c>
      <c r="C18" s="76"/>
      <c r="D18" s="76" t="s">
        <v>174</v>
      </c>
      <c r="E18" s="76"/>
      <c r="F18" s="77"/>
      <c r="G18" s="77"/>
      <c r="H18" s="79">
        <v>-275000</v>
      </c>
      <c r="I18" s="89">
        <v>544.5544554455446</v>
      </c>
      <c r="M18" s="2">
        <v>505</v>
      </c>
    </row>
    <row r="19" spans="1:13" s="101" customFormat="1" ht="12.75">
      <c r="A19" s="91"/>
      <c r="B19" s="82"/>
      <c r="C19" s="91"/>
      <c r="D19" s="91"/>
      <c r="E19" s="91"/>
      <c r="F19" s="110"/>
      <c r="G19" s="110"/>
      <c r="H19" s="114"/>
      <c r="I19" s="121"/>
      <c r="M19" s="2">
        <v>505</v>
      </c>
    </row>
    <row r="20" spans="1:13" s="98" customFormat="1" ht="12.75">
      <c r="A20" s="95"/>
      <c r="B20" s="200">
        <v>182500</v>
      </c>
      <c r="C20" s="95" t="s">
        <v>0</v>
      </c>
      <c r="D20" s="95"/>
      <c r="E20" s="95"/>
      <c r="F20" s="96"/>
      <c r="G20" s="96"/>
      <c r="H20" s="102">
        <v>0</v>
      </c>
      <c r="I20" s="97">
        <v>361.38613861386136</v>
      </c>
      <c r="M20" s="2">
        <v>505</v>
      </c>
    </row>
    <row r="21" spans="1:13" s="101" customFormat="1" ht="12.75">
      <c r="A21" s="91"/>
      <c r="B21" s="201"/>
      <c r="C21" s="91"/>
      <c r="D21" s="91"/>
      <c r="E21" s="91"/>
      <c r="F21" s="110"/>
      <c r="G21" s="110"/>
      <c r="H21" s="114"/>
      <c r="I21" s="121"/>
      <c r="M21" s="2">
        <v>505</v>
      </c>
    </row>
    <row r="22" spans="1:13" s="98" customFormat="1" ht="12.75">
      <c r="A22" s="95"/>
      <c r="B22" s="200">
        <v>28500</v>
      </c>
      <c r="C22" s="100" t="s">
        <v>44</v>
      </c>
      <c r="D22" s="95"/>
      <c r="E22" s="100"/>
      <c r="F22" s="96"/>
      <c r="G22" s="96"/>
      <c r="H22" s="102">
        <v>0</v>
      </c>
      <c r="I22" s="97">
        <v>56.43564356435643</v>
      </c>
      <c r="M22" s="2">
        <v>505</v>
      </c>
    </row>
    <row r="23" spans="1:13" s="43" customFormat="1" ht="12.75">
      <c r="A23" s="84"/>
      <c r="B23" s="203"/>
      <c r="C23" s="55"/>
      <c r="D23" s="84"/>
      <c r="E23" s="55"/>
      <c r="F23" s="93"/>
      <c r="G23" s="93"/>
      <c r="H23" s="87">
        <v>0</v>
      </c>
      <c r="I23" s="94">
        <v>0</v>
      </c>
      <c r="M23" s="2">
        <v>505</v>
      </c>
    </row>
    <row r="24" spans="1:13" s="98" customFormat="1" ht="12.75">
      <c r="A24" s="19"/>
      <c r="B24" s="205">
        <v>20000</v>
      </c>
      <c r="C24" s="19" t="s">
        <v>45</v>
      </c>
      <c r="D24" s="19"/>
      <c r="E24" s="19"/>
      <c r="F24" s="120"/>
      <c r="G24" s="26"/>
      <c r="H24" s="102">
        <v>0</v>
      </c>
      <c r="I24" s="97">
        <v>39.603960396039604</v>
      </c>
      <c r="J24" s="105"/>
      <c r="K24" s="105"/>
      <c r="L24" s="105"/>
      <c r="M24" s="2">
        <v>505</v>
      </c>
    </row>
    <row r="25" spans="1:13" s="43" customFormat="1" ht="12.75">
      <c r="A25" s="20"/>
      <c r="B25" s="199"/>
      <c r="C25" s="20"/>
      <c r="D25" s="20"/>
      <c r="E25" s="20"/>
      <c r="F25" s="106"/>
      <c r="G25" s="39"/>
      <c r="H25" s="87"/>
      <c r="I25" s="94"/>
      <c r="J25" s="23"/>
      <c r="K25" s="23"/>
      <c r="L25" s="23"/>
      <c r="M25" s="2">
        <v>505</v>
      </c>
    </row>
    <row r="26" spans="1:13" s="98" customFormat="1" ht="12.75">
      <c r="A26" s="95"/>
      <c r="B26" s="200">
        <v>44000</v>
      </c>
      <c r="C26" s="19" t="s">
        <v>47</v>
      </c>
      <c r="D26" s="95"/>
      <c r="E26" s="95"/>
      <c r="F26" s="96"/>
      <c r="G26" s="96"/>
      <c r="H26" s="102">
        <v>0</v>
      </c>
      <c r="I26" s="97">
        <v>87.12871287128714</v>
      </c>
      <c r="M26" s="2">
        <v>505</v>
      </c>
    </row>
    <row r="27" spans="1:13" s="101" customFormat="1" ht="12.75">
      <c r="A27" s="91"/>
      <c r="B27" s="201"/>
      <c r="C27" s="91"/>
      <c r="D27" s="91"/>
      <c r="E27" s="91"/>
      <c r="F27" s="110"/>
      <c r="G27" s="110"/>
      <c r="H27" s="114"/>
      <c r="I27" s="121"/>
      <c r="M27" s="2">
        <v>505</v>
      </c>
    </row>
    <row r="28" spans="1:13" s="101" customFormat="1" ht="12.75">
      <c r="A28" s="91"/>
      <c r="B28" s="201"/>
      <c r="C28" s="91"/>
      <c r="D28" s="91"/>
      <c r="E28" s="91"/>
      <c r="F28" s="110"/>
      <c r="G28" s="110"/>
      <c r="H28" s="114"/>
      <c r="I28" s="121"/>
      <c r="M28" s="2">
        <v>505</v>
      </c>
    </row>
    <row r="29" spans="1:13" s="101" customFormat="1" ht="12.75">
      <c r="A29" s="91"/>
      <c r="B29" s="201"/>
      <c r="C29" s="91"/>
      <c r="D29" s="91"/>
      <c r="E29" s="91"/>
      <c r="F29" s="110"/>
      <c r="G29" s="110"/>
      <c r="H29" s="114"/>
      <c r="I29" s="121"/>
      <c r="M29" s="2">
        <v>505</v>
      </c>
    </row>
    <row r="30" spans="1:13" s="23" customFormat="1" ht="12.75">
      <c r="A30" s="62"/>
      <c r="B30" s="201"/>
      <c r="C30" s="83"/>
      <c r="D30" s="84"/>
      <c r="E30" s="84"/>
      <c r="F30" s="85"/>
      <c r="G30" s="86"/>
      <c r="H30" s="87"/>
      <c r="I30" s="61"/>
      <c r="J30" s="2"/>
      <c r="K30" s="2"/>
      <c r="M30" s="2">
        <v>505</v>
      </c>
    </row>
    <row r="31" spans="1:13" s="90" customFormat="1" ht="13.5" thickBot="1">
      <c r="A31" s="76"/>
      <c r="B31" s="206">
        <v>185700</v>
      </c>
      <c r="C31" s="76"/>
      <c r="D31" s="76" t="s">
        <v>20</v>
      </c>
      <c r="E31" s="76"/>
      <c r="F31" s="77"/>
      <c r="G31" s="77"/>
      <c r="H31" s="79">
        <v>-185700</v>
      </c>
      <c r="I31" s="89">
        <v>367.7227722772277</v>
      </c>
      <c r="M31" s="2">
        <v>505</v>
      </c>
    </row>
    <row r="32" spans="1:13" s="43" customFormat="1" ht="12.75">
      <c r="A32" s="84"/>
      <c r="B32" s="201"/>
      <c r="C32" s="84"/>
      <c r="D32" s="91"/>
      <c r="E32" s="84"/>
      <c r="F32" s="92"/>
      <c r="G32" s="93"/>
      <c r="H32" s="87"/>
      <c r="I32" s="94"/>
      <c r="M32" s="2">
        <v>505</v>
      </c>
    </row>
    <row r="33" spans="1:13" s="98" customFormat="1" ht="12.75">
      <c r="A33" s="19"/>
      <c r="B33" s="205">
        <v>11000</v>
      </c>
      <c r="C33" s="19" t="s">
        <v>44</v>
      </c>
      <c r="D33" s="19"/>
      <c r="E33" s="19"/>
      <c r="F33" s="26"/>
      <c r="G33" s="26"/>
      <c r="H33" s="102">
        <v>0</v>
      </c>
      <c r="I33" s="97">
        <v>21.782178217821784</v>
      </c>
      <c r="J33" s="105"/>
      <c r="K33" s="105"/>
      <c r="L33" s="105"/>
      <c r="M33" s="2">
        <v>505</v>
      </c>
    </row>
    <row r="34" spans="1:13" s="101" customFormat="1" ht="12.75">
      <c r="A34" s="20"/>
      <c r="B34" s="199"/>
      <c r="C34" s="41"/>
      <c r="D34" s="20"/>
      <c r="E34" s="41"/>
      <c r="F34" s="39"/>
      <c r="G34" s="39"/>
      <c r="H34" s="87"/>
      <c r="I34" s="94"/>
      <c r="J34" s="23"/>
      <c r="K34" s="23"/>
      <c r="L34" s="23"/>
      <c r="M34" s="2">
        <v>505</v>
      </c>
    </row>
    <row r="35" spans="1:13" s="98" customFormat="1" ht="12.75">
      <c r="A35" s="19"/>
      <c r="B35" s="205">
        <v>6000</v>
      </c>
      <c r="C35" s="119" t="s">
        <v>45</v>
      </c>
      <c r="D35" s="19"/>
      <c r="E35" s="119"/>
      <c r="F35" s="26"/>
      <c r="G35" s="26"/>
      <c r="H35" s="102">
        <v>0</v>
      </c>
      <c r="I35" s="97">
        <v>11.881188118811881</v>
      </c>
      <c r="J35" s="105"/>
      <c r="K35" s="105"/>
      <c r="L35" s="105"/>
      <c r="M35" s="2">
        <v>505</v>
      </c>
    </row>
    <row r="36" spans="1:13" s="43" customFormat="1" ht="12.75">
      <c r="A36" s="20"/>
      <c r="B36" s="199"/>
      <c r="C36" s="41"/>
      <c r="D36" s="20"/>
      <c r="E36" s="41"/>
      <c r="F36" s="39"/>
      <c r="G36" s="39"/>
      <c r="H36" s="87">
        <v>0</v>
      </c>
      <c r="I36" s="94">
        <v>0</v>
      </c>
      <c r="J36" s="23"/>
      <c r="K36" s="23"/>
      <c r="L36" s="23"/>
      <c r="M36" s="2">
        <v>505</v>
      </c>
    </row>
    <row r="37" spans="1:13" s="98" customFormat="1" ht="12.75">
      <c r="A37" s="19"/>
      <c r="B37" s="205">
        <v>12000</v>
      </c>
      <c r="C37" s="119" t="s">
        <v>47</v>
      </c>
      <c r="D37" s="19"/>
      <c r="E37" s="119"/>
      <c r="F37" s="26"/>
      <c r="G37" s="26"/>
      <c r="H37" s="102">
        <v>0</v>
      </c>
      <c r="I37" s="97">
        <v>23.762376237623762</v>
      </c>
      <c r="J37" s="105"/>
      <c r="K37" s="105"/>
      <c r="L37" s="105"/>
      <c r="M37" s="2">
        <v>505</v>
      </c>
    </row>
    <row r="38" spans="1:13" s="43" customFormat="1" ht="12.75">
      <c r="A38" s="20"/>
      <c r="B38" s="199"/>
      <c r="C38" s="41"/>
      <c r="D38" s="20"/>
      <c r="E38" s="41"/>
      <c r="F38" s="39"/>
      <c r="G38" s="39"/>
      <c r="H38" s="87">
        <v>0</v>
      </c>
      <c r="I38" s="94">
        <v>0</v>
      </c>
      <c r="J38" s="23"/>
      <c r="K38" s="23"/>
      <c r="L38" s="23"/>
      <c r="M38" s="2">
        <v>505</v>
      </c>
    </row>
    <row r="39" spans="1:13" s="98" customFormat="1" ht="12.75">
      <c r="A39" s="95"/>
      <c r="B39" s="200">
        <v>36700</v>
      </c>
      <c r="C39" s="95" t="s">
        <v>31</v>
      </c>
      <c r="D39" s="95"/>
      <c r="E39" s="95"/>
      <c r="F39" s="96"/>
      <c r="G39" s="96"/>
      <c r="H39" s="102">
        <v>0</v>
      </c>
      <c r="I39" s="97">
        <v>72.67326732673267</v>
      </c>
      <c r="M39" s="2">
        <v>505</v>
      </c>
    </row>
    <row r="40" spans="1:13" s="43" customFormat="1" ht="12.75">
      <c r="A40" s="84"/>
      <c r="B40" s="203"/>
      <c r="C40" s="84"/>
      <c r="D40" s="84"/>
      <c r="E40" s="84"/>
      <c r="F40" s="93"/>
      <c r="G40" s="93"/>
      <c r="H40" s="87">
        <v>0</v>
      </c>
      <c r="I40" s="94">
        <v>0</v>
      </c>
      <c r="M40" s="2">
        <v>505</v>
      </c>
    </row>
    <row r="41" spans="1:13" s="98" customFormat="1" ht="12.75">
      <c r="A41" s="95"/>
      <c r="B41" s="200">
        <v>20000</v>
      </c>
      <c r="C41" s="95" t="s">
        <v>153</v>
      </c>
      <c r="D41" s="95"/>
      <c r="E41" s="95"/>
      <c r="F41" s="96"/>
      <c r="G41" s="96"/>
      <c r="H41" s="102">
        <v>0</v>
      </c>
      <c r="I41" s="97"/>
      <c r="M41" s="2">
        <v>505</v>
      </c>
    </row>
    <row r="42" spans="1:13" s="43" customFormat="1" ht="12.75">
      <c r="A42" s="84"/>
      <c r="B42" s="203"/>
      <c r="C42" s="84"/>
      <c r="D42" s="84"/>
      <c r="E42" s="84"/>
      <c r="F42" s="93"/>
      <c r="G42" s="93"/>
      <c r="H42" s="87">
        <v>0</v>
      </c>
      <c r="I42" s="94"/>
      <c r="M42" s="2">
        <v>505</v>
      </c>
    </row>
    <row r="43" spans="1:13" s="105" customFormat="1" ht="12.75">
      <c r="A43" s="19"/>
      <c r="B43" s="205">
        <v>100000</v>
      </c>
      <c r="C43" s="19"/>
      <c r="D43" s="19"/>
      <c r="E43" s="19" t="s">
        <v>177</v>
      </c>
      <c r="F43" s="125"/>
      <c r="G43" s="26"/>
      <c r="H43" s="104">
        <v>0</v>
      </c>
      <c r="I43" s="126">
        <v>198.01980198019803</v>
      </c>
      <c r="M43" s="2">
        <v>505</v>
      </c>
    </row>
    <row r="44" spans="1:13" s="23" customFormat="1" ht="12.75">
      <c r="A44" s="20"/>
      <c r="B44" s="38"/>
      <c r="C44" s="20"/>
      <c r="D44" s="20"/>
      <c r="E44" s="20"/>
      <c r="F44" s="124"/>
      <c r="G44" s="39"/>
      <c r="H44" s="38"/>
      <c r="I44" s="42"/>
      <c r="M44" s="2">
        <v>505</v>
      </c>
    </row>
    <row r="45" spans="1:13" s="23" customFormat="1" ht="12.75">
      <c r="A45" s="20"/>
      <c r="B45" s="38"/>
      <c r="C45" s="20"/>
      <c r="D45" s="20"/>
      <c r="E45" s="20"/>
      <c r="F45" s="124"/>
      <c r="G45" s="39"/>
      <c r="H45" s="38"/>
      <c r="I45" s="42"/>
      <c r="M45" s="2">
        <v>505</v>
      </c>
    </row>
    <row r="46" spans="1:13" s="23" customFormat="1" ht="12.75">
      <c r="A46" s="20"/>
      <c r="B46" s="38"/>
      <c r="C46" s="20"/>
      <c r="D46" s="20"/>
      <c r="E46" s="20"/>
      <c r="F46" s="124"/>
      <c r="G46" s="39"/>
      <c r="H46" s="38"/>
      <c r="I46" s="42"/>
      <c r="M46" s="2">
        <v>505</v>
      </c>
    </row>
    <row r="47" spans="1:13" s="23" customFormat="1" ht="12.75">
      <c r="A47" s="20"/>
      <c r="B47" s="38"/>
      <c r="C47" s="41"/>
      <c r="D47" s="20"/>
      <c r="E47" s="41"/>
      <c r="F47" s="39"/>
      <c r="G47" s="39"/>
      <c r="H47" s="87">
        <v>0</v>
      </c>
      <c r="I47" s="94">
        <v>0</v>
      </c>
      <c r="M47" s="2">
        <v>505</v>
      </c>
    </row>
    <row r="48" spans="1:13" s="90" customFormat="1" ht="13.5" thickBot="1">
      <c r="A48" s="76"/>
      <c r="B48" s="192">
        <v>289500</v>
      </c>
      <c r="C48" s="76"/>
      <c r="D48" s="76" t="s">
        <v>22</v>
      </c>
      <c r="E48" s="76"/>
      <c r="F48" s="77"/>
      <c r="G48" s="77"/>
      <c r="H48" s="79">
        <v>-289500</v>
      </c>
      <c r="I48" s="89">
        <v>573.2673267326733</v>
      </c>
      <c r="M48" s="2">
        <v>505</v>
      </c>
    </row>
    <row r="49" spans="1:13" s="23" customFormat="1" ht="12.75">
      <c r="A49" s="20"/>
      <c r="B49" s="194"/>
      <c r="C49" s="20"/>
      <c r="D49" s="20"/>
      <c r="E49" s="20"/>
      <c r="F49" s="39"/>
      <c r="G49" s="39"/>
      <c r="H49" s="87">
        <v>0</v>
      </c>
      <c r="I49" s="94">
        <v>0</v>
      </c>
      <c r="M49" s="2">
        <v>505</v>
      </c>
    </row>
    <row r="50" spans="1:13" s="98" customFormat="1" ht="12.75">
      <c r="A50" s="19"/>
      <c r="B50" s="196">
        <v>68000</v>
      </c>
      <c r="C50" s="19" t="s">
        <v>0</v>
      </c>
      <c r="D50" s="19"/>
      <c r="E50" s="19"/>
      <c r="F50" s="26"/>
      <c r="G50" s="26"/>
      <c r="H50" s="102">
        <v>0</v>
      </c>
      <c r="I50" s="97">
        <v>134.65346534653466</v>
      </c>
      <c r="J50" s="119"/>
      <c r="K50" s="105"/>
      <c r="L50" s="119"/>
      <c r="M50" s="2">
        <v>505</v>
      </c>
    </row>
    <row r="51" spans="1:13" s="43" customFormat="1" ht="12.75">
      <c r="A51" s="20"/>
      <c r="B51" s="197"/>
      <c r="C51" s="20"/>
      <c r="D51" s="20"/>
      <c r="E51" s="20"/>
      <c r="F51" s="39"/>
      <c r="G51" s="39"/>
      <c r="H51" s="87">
        <v>0</v>
      </c>
      <c r="I51" s="94">
        <v>0</v>
      </c>
      <c r="J51" s="41"/>
      <c r="K51" s="23"/>
      <c r="L51" s="41"/>
      <c r="M51" s="2">
        <v>505</v>
      </c>
    </row>
    <row r="52" spans="1:13" s="98" customFormat="1" ht="12.75">
      <c r="A52" s="19"/>
      <c r="B52" s="196">
        <v>3300</v>
      </c>
      <c r="C52" s="19" t="s">
        <v>117</v>
      </c>
      <c r="D52" s="19"/>
      <c r="E52" s="19"/>
      <c r="F52" s="26"/>
      <c r="G52" s="26"/>
      <c r="H52" s="102">
        <v>0</v>
      </c>
      <c r="I52" s="97">
        <v>6.534653465346534</v>
      </c>
      <c r="J52" s="105"/>
      <c r="K52" s="105"/>
      <c r="L52" s="105"/>
      <c r="M52" s="2">
        <v>505</v>
      </c>
    </row>
    <row r="53" spans="1:13" s="43" customFormat="1" ht="12.75">
      <c r="A53" s="20"/>
      <c r="B53" s="194"/>
      <c r="C53" s="20"/>
      <c r="D53" s="20"/>
      <c r="E53" s="20"/>
      <c r="F53" s="39"/>
      <c r="G53" s="39"/>
      <c r="H53" s="87">
        <v>0</v>
      </c>
      <c r="I53" s="94">
        <v>0</v>
      </c>
      <c r="J53" s="23"/>
      <c r="K53" s="23"/>
      <c r="L53" s="23"/>
      <c r="M53" s="2">
        <v>505</v>
      </c>
    </row>
    <row r="54" spans="1:13" s="105" customFormat="1" ht="12.75">
      <c r="A54" s="19"/>
      <c r="B54" s="196">
        <v>38200</v>
      </c>
      <c r="C54" s="19" t="s">
        <v>31</v>
      </c>
      <c r="D54" s="19"/>
      <c r="E54" s="19"/>
      <c r="F54" s="26"/>
      <c r="G54" s="26"/>
      <c r="H54" s="102">
        <v>0</v>
      </c>
      <c r="I54" s="97">
        <v>75.64356435643565</v>
      </c>
      <c r="J54" s="119"/>
      <c r="L54" s="119"/>
      <c r="M54" s="2">
        <v>505</v>
      </c>
    </row>
    <row r="55" spans="1:13" s="23" customFormat="1" ht="12.75">
      <c r="A55" s="20"/>
      <c r="B55" s="194"/>
      <c r="C55" s="20"/>
      <c r="D55" s="20"/>
      <c r="E55" s="20"/>
      <c r="F55" s="39"/>
      <c r="G55" s="39"/>
      <c r="H55" s="87"/>
      <c r="I55" s="94"/>
      <c r="J55" s="41"/>
      <c r="L55" s="41"/>
      <c r="M55" s="2">
        <v>505</v>
      </c>
    </row>
    <row r="56" spans="1:13" s="105" customFormat="1" ht="12.75">
      <c r="A56" s="19"/>
      <c r="B56" s="196">
        <v>180000</v>
      </c>
      <c r="C56" s="19"/>
      <c r="D56" s="19"/>
      <c r="E56" s="19" t="s">
        <v>177</v>
      </c>
      <c r="F56" s="125"/>
      <c r="G56" s="26"/>
      <c r="H56" s="104">
        <v>0</v>
      </c>
      <c r="I56" s="126">
        <v>356.43564356435644</v>
      </c>
      <c r="M56" s="2">
        <v>505</v>
      </c>
    </row>
    <row r="57" spans="1:13" s="43" customFormat="1" ht="12.75">
      <c r="A57" s="84"/>
      <c r="B57" s="99"/>
      <c r="C57" s="84"/>
      <c r="D57" s="84"/>
      <c r="E57" s="84"/>
      <c r="F57" s="93"/>
      <c r="G57" s="93"/>
      <c r="H57" s="87">
        <v>0</v>
      </c>
      <c r="I57" s="94">
        <v>0</v>
      </c>
      <c r="M57" s="2">
        <v>505</v>
      </c>
    </row>
    <row r="58" spans="1:13" s="43" customFormat="1" ht="12.75">
      <c r="A58" s="84"/>
      <c r="B58" s="99"/>
      <c r="C58" s="84"/>
      <c r="D58" s="84"/>
      <c r="E58" s="84"/>
      <c r="F58" s="93"/>
      <c r="G58" s="93"/>
      <c r="H58" s="87"/>
      <c r="I58" s="94"/>
      <c r="M58" s="2">
        <v>505</v>
      </c>
    </row>
    <row r="59" spans="1:13" s="43" customFormat="1" ht="12.75">
      <c r="A59" s="84"/>
      <c r="B59" s="99"/>
      <c r="C59" s="84"/>
      <c r="D59" s="84"/>
      <c r="E59" s="84"/>
      <c r="F59" s="93"/>
      <c r="G59" s="93"/>
      <c r="H59" s="87"/>
      <c r="I59" s="94"/>
      <c r="M59" s="2">
        <v>505</v>
      </c>
    </row>
    <row r="60" spans="1:13" s="43" customFormat="1" ht="12.75">
      <c r="A60" s="84"/>
      <c r="B60" s="103"/>
      <c r="C60" s="84"/>
      <c r="D60" s="84"/>
      <c r="E60" s="84"/>
      <c r="F60" s="93"/>
      <c r="G60" s="93"/>
      <c r="H60" s="87">
        <v>0</v>
      </c>
      <c r="I60" s="94">
        <v>0</v>
      </c>
      <c r="M60" s="2">
        <v>505</v>
      </c>
    </row>
    <row r="61" spans="1:13" s="90" customFormat="1" ht="13.5" thickBot="1">
      <c r="A61" s="76"/>
      <c r="B61" s="192">
        <v>20000</v>
      </c>
      <c r="C61" s="76"/>
      <c r="D61" s="76" t="s">
        <v>21</v>
      </c>
      <c r="E61" s="76"/>
      <c r="F61" s="77"/>
      <c r="G61" s="77"/>
      <c r="H61" s="79">
        <v>-20000</v>
      </c>
      <c r="I61" s="89">
        <v>39.603960396039604</v>
      </c>
      <c r="M61" s="2">
        <v>505</v>
      </c>
    </row>
    <row r="62" spans="1:13" s="43" customFormat="1" ht="12.75">
      <c r="A62" s="84"/>
      <c r="B62" s="193"/>
      <c r="C62" s="84"/>
      <c r="D62" s="84"/>
      <c r="E62" s="84"/>
      <c r="F62" s="93"/>
      <c r="G62" s="93"/>
      <c r="H62" s="87">
        <v>0</v>
      </c>
      <c r="I62" s="94">
        <v>0</v>
      </c>
      <c r="J62" s="55"/>
      <c r="L62" s="55"/>
      <c r="M62" s="2">
        <v>505</v>
      </c>
    </row>
    <row r="63" spans="1:13" s="98" customFormat="1" ht="12.75">
      <c r="A63" s="95"/>
      <c r="B63" s="195">
        <v>20000</v>
      </c>
      <c r="C63" s="95" t="s">
        <v>211</v>
      </c>
      <c r="D63" s="95"/>
      <c r="E63" s="95"/>
      <c r="F63" s="96"/>
      <c r="G63" s="96"/>
      <c r="H63" s="102">
        <v>0</v>
      </c>
      <c r="I63" s="97">
        <v>39.603960396039604</v>
      </c>
      <c r="M63" s="2">
        <v>505</v>
      </c>
    </row>
    <row r="64" spans="1:13" s="43" customFormat="1" ht="12.75">
      <c r="A64" s="84"/>
      <c r="B64" s="103"/>
      <c r="C64" s="84"/>
      <c r="D64" s="84"/>
      <c r="E64" s="84"/>
      <c r="F64" s="93"/>
      <c r="G64" s="93"/>
      <c r="H64" s="87"/>
      <c r="I64" s="94"/>
      <c r="M64" s="2">
        <v>505</v>
      </c>
    </row>
    <row r="65" spans="1:13" s="43" customFormat="1" ht="12.75">
      <c r="A65" s="84"/>
      <c r="B65" s="99"/>
      <c r="C65" s="84"/>
      <c r="D65" s="84"/>
      <c r="E65" s="84"/>
      <c r="F65" s="93"/>
      <c r="G65" s="93"/>
      <c r="H65" s="87"/>
      <c r="I65" s="94"/>
      <c r="M65" s="2">
        <v>505</v>
      </c>
    </row>
    <row r="66" spans="1:13" s="43" customFormat="1" ht="12.75">
      <c r="A66" s="84"/>
      <c r="B66" s="99"/>
      <c r="C66" s="84"/>
      <c r="D66" s="84"/>
      <c r="E66" s="84"/>
      <c r="F66" s="93"/>
      <c r="G66" s="93"/>
      <c r="H66" s="87"/>
      <c r="I66" s="94"/>
      <c r="M66" s="2">
        <v>505</v>
      </c>
    </row>
    <row r="67" spans="1:13" s="43" customFormat="1" ht="12.75">
      <c r="A67" s="84"/>
      <c r="B67" s="99"/>
      <c r="C67" s="84"/>
      <c r="D67" s="84"/>
      <c r="E67" s="84"/>
      <c r="F67" s="93"/>
      <c r="G67" s="93"/>
      <c r="H67" s="87"/>
      <c r="I67" s="94"/>
      <c r="M67" s="2">
        <v>505</v>
      </c>
    </row>
    <row r="68" spans="1:13" s="90" customFormat="1" ht="13.5" thickBot="1">
      <c r="A68" s="76"/>
      <c r="B68" s="192">
        <v>32150</v>
      </c>
      <c r="C68" s="76"/>
      <c r="D68" s="76" t="s">
        <v>23</v>
      </c>
      <c r="E68" s="76"/>
      <c r="F68" s="77"/>
      <c r="G68" s="77"/>
      <c r="H68" s="79">
        <v>-32150</v>
      </c>
      <c r="I68" s="89">
        <v>63.663366336633665</v>
      </c>
      <c r="M68" s="2">
        <v>505</v>
      </c>
    </row>
    <row r="69" spans="1:13" s="43" customFormat="1" ht="12.75">
      <c r="A69" s="84"/>
      <c r="B69" s="193"/>
      <c r="C69" s="84"/>
      <c r="D69" s="84"/>
      <c r="E69" s="55"/>
      <c r="F69" s="93"/>
      <c r="G69" s="93"/>
      <c r="H69" s="87">
        <v>0</v>
      </c>
      <c r="I69" s="94">
        <v>0</v>
      </c>
      <c r="M69" s="2">
        <v>505</v>
      </c>
    </row>
    <row r="70" spans="1:13" s="43" customFormat="1" ht="12.75" hidden="1">
      <c r="A70" s="1"/>
      <c r="B70" s="194">
        <v>800</v>
      </c>
      <c r="C70" s="20" t="s">
        <v>181</v>
      </c>
      <c r="D70" s="20" t="s">
        <v>23</v>
      </c>
      <c r="E70" s="1" t="s">
        <v>23</v>
      </c>
      <c r="F70" s="35" t="s">
        <v>54</v>
      </c>
      <c r="G70" s="40" t="s">
        <v>60</v>
      </c>
      <c r="H70" s="87">
        <v>-800</v>
      </c>
      <c r="I70" s="30">
        <v>1.6</v>
      </c>
      <c r="J70"/>
      <c r="K70" t="s">
        <v>32</v>
      </c>
      <c r="L70"/>
      <c r="M70" s="2">
        <v>505</v>
      </c>
    </row>
    <row r="71" spans="1:13" s="43" customFormat="1" ht="12.75" hidden="1">
      <c r="A71" s="20"/>
      <c r="B71" s="194">
        <v>5000</v>
      </c>
      <c r="C71" s="20" t="s">
        <v>156</v>
      </c>
      <c r="D71" s="20" t="s">
        <v>23</v>
      </c>
      <c r="E71" s="20" t="s">
        <v>23</v>
      </c>
      <c r="F71" s="39" t="s">
        <v>55</v>
      </c>
      <c r="G71" s="35" t="s">
        <v>102</v>
      </c>
      <c r="H71" s="87">
        <v>-5800</v>
      </c>
      <c r="I71" s="42">
        <v>10</v>
      </c>
      <c r="J71" s="23"/>
      <c r="K71" t="s">
        <v>32</v>
      </c>
      <c r="L71" s="23"/>
      <c r="M71" s="2">
        <v>505</v>
      </c>
    </row>
    <row r="72" spans="1:13" s="43" customFormat="1" ht="12.75" hidden="1">
      <c r="A72" s="20"/>
      <c r="B72" s="194">
        <v>2000</v>
      </c>
      <c r="C72" s="20" t="s">
        <v>157</v>
      </c>
      <c r="D72" s="20" t="s">
        <v>23</v>
      </c>
      <c r="E72" s="20" t="s">
        <v>23</v>
      </c>
      <c r="F72" s="39" t="s">
        <v>55</v>
      </c>
      <c r="G72" s="39" t="s">
        <v>102</v>
      </c>
      <c r="H72" s="87">
        <v>-7800</v>
      </c>
      <c r="I72" s="42">
        <v>4</v>
      </c>
      <c r="J72" s="23"/>
      <c r="K72" t="s">
        <v>32</v>
      </c>
      <c r="L72" s="23"/>
      <c r="M72" s="2">
        <v>505</v>
      </c>
    </row>
    <row r="73" spans="1:13" s="43" customFormat="1" ht="12.75" hidden="1">
      <c r="A73" s="20"/>
      <c r="B73" s="194">
        <v>5000</v>
      </c>
      <c r="C73" s="20" t="s">
        <v>158</v>
      </c>
      <c r="D73" s="20" t="s">
        <v>23</v>
      </c>
      <c r="E73" s="20" t="s">
        <v>23</v>
      </c>
      <c r="F73" s="39" t="s">
        <v>46</v>
      </c>
      <c r="G73" s="39" t="s">
        <v>62</v>
      </c>
      <c r="H73" s="87">
        <v>-12800</v>
      </c>
      <c r="I73" s="42">
        <v>10</v>
      </c>
      <c r="J73" s="23"/>
      <c r="K73" t="s">
        <v>32</v>
      </c>
      <c r="L73" s="23"/>
      <c r="M73" s="2">
        <v>505</v>
      </c>
    </row>
    <row r="74" spans="1:13" s="43" customFormat="1" ht="12.75" hidden="1">
      <c r="A74" s="20"/>
      <c r="B74" s="194">
        <v>2500</v>
      </c>
      <c r="C74" s="20" t="s">
        <v>159</v>
      </c>
      <c r="D74" s="20" t="s">
        <v>23</v>
      </c>
      <c r="E74" s="41" t="s">
        <v>23</v>
      </c>
      <c r="F74" s="39" t="s">
        <v>42</v>
      </c>
      <c r="G74" s="39" t="s">
        <v>103</v>
      </c>
      <c r="H74" s="87">
        <v>-15300</v>
      </c>
      <c r="I74" s="42">
        <v>5</v>
      </c>
      <c r="J74" s="23"/>
      <c r="K74" t="s">
        <v>32</v>
      </c>
      <c r="L74" s="23"/>
      <c r="M74" s="2">
        <v>505</v>
      </c>
    </row>
    <row r="75" spans="1:13" s="43" customFormat="1" ht="12.75" hidden="1">
      <c r="A75" s="20"/>
      <c r="B75" s="194">
        <v>100</v>
      </c>
      <c r="C75" s="20" t="s">
        <v>160</v>
      </c>
      <c r="D75" s="20" t="s">
        <v>23</v>
      </c>
      <c r="E75" s="41" t="s">
        <v>23</v>
      </c>
      <c r="F75" s="39" t="s">
        <v>46</v>
      </c>
      <c r="G75" s="39" t="s">
        <v>70</v>
      </c>
      <c r="H75" s="87">
        <v>-15400</v>
      </c>
      <c r="I75" s="42">
        <v>0.2</v>
      </c>
      <c r="J75" s="23"/>
      <c r="K75" t="s">
        <v>32</v>
      </c>
      <c r="L75" s="23"/>
      <c r="M75" s="2">
        <v>505</v>
      </c>
    </row>
    <row r="76" spans="1:13" s="43" customFormat="1" ht="12.75" hidden="1">
      <c r="A76" s="20"/>
      <c r="B76" s="194">
        <v>5000</v>
      </c>
      <c r="C76" s="20" t="s">
        <v>156</v>
      </c>
      <c r="D76" s="20" t="s">
        <v>23</v>
      </c>
      <c r="E76" s="20" t="s">
        <v>23</v>
      </c>
      <c r="F76" s="39" t="s">
        <v>43</v>
      </c>
      <c r="G76" s="39" t="s">
        <v>72</v>
      </c>
      <c r="H76" s="87">
        <v>-20400</v>
      </c>
      <c r="I76" s="42">
        <v>10</v>
      </c>
      <c r="J76" s="23"/>
      <c r="K76" t="s">
        <v>32</v>
      </c>
      <c r="L76" s="23"/>
      <c r="M76" s="2">
        <v>505</v>
      </c>
    </row>
    <row r="77" spans="1:13" s="43" customFormat="1" ht="12.75" hidden="1">
      <c r="A77" s="20"/>
      <c r="B77" s="194">
        <v>2000</v>
      </c>
      <c r="C77" s="20" t="s">
        <v>161</v>
      </c>
      <c r="D77" s="20" t="s">
        <v>23</v>
      </c>
      <c r="E77" s="20" t="s">
        <v>23</v>
      </c>
      <c r="F77" s="39" t="s">
        <v>43</v>
      </c>
      <c r="G77" s="39" t="s">
        <v>72</v>
      </c>
      <c r="H77" s="87">
        <v>-22400</v>
      </c>
      <c r="I77" s="42">
        <v>4</v>
      </c>
      <c r="J77" s="23"/>
      <c r="K77" t="s">
        <v>32</v>
      </c>
      <c r="L77" s="23"/>
      <c r="M77" s="2">
        <v>505</v>
      </c>
    </row>
    <row r="78" spans="1:13" s="43" customFormat="1" ht="12.75" hidden="1">
      <c r="A78" s="20"/>
      <c r="B78" s="194">
        <v>200</v>
      </c>
      <c r="C78" s="20" t="s">
        <v>162</v>
      </c>
      <c r="D78" s="20" t="s">
        <v>23</v>
      </c>
      <c r="E78" s="20" t="s">
        <v>23</v>
      </c>
      <c r="F78" s="39" t="s">
        <v>43</v>
      </c>
      <c r="G78" s="39" t="s">
        <v>72</v>
      </c>
      <c r="H78" s="87">
        <v>-22600</v>
      </c>
      <c r="I78" s="42">
        <v>0.4</v>
      </c>
      <c r="J78" s="23"/>
      <c r="K78" t="s">
        <v>32</v>
      </c>
      <c r="L78" s="23"/>
      <c r="M78" s="2">
        <v>505</v>
      </c>
    </row>
    <row r="79" spans="1:13" s="43" customFormat="1" ht="12.75" hidden="1">
      <c r="A79" s="20"/>
      <c r="B79" s="194">
        <v>1750</v>
      </c>
      <c r="C79" s="20" t="s">
        <v>163</v>
      </c>
      <c r="D79" s="20" t="s">
        <v>23</v>
      </c>
      <c r="E79" s="20" t="s">
        <v>23</v>
      </c>
      <c r="F79" s="39" t="s">
        <v>57</v>
      </c>
      <c r="G79" s="39" t="s">
        <v>80</v>
      </c>
      <c r="H79" s="87">
        <v>-24350</v>
      </c>
      <c r="I79" s="42">
        <v>3.5</v>
      </c>
      <c r="J79" s="23"/>
      <c r="K79" t="s">
        <v>32</v>
      </c>
      <c r="L79" s="23"/>
      <c r="M79" s="2">
        <v>505</v>
      </c>
    </row>
    <row r="80" spans="1:13" s="43" customFormat="1" ht="12.75" hidden="1">
      <c r="A80" s="20"/>
      <c r="B80" s="194">
        <v>3000</v>
      </c>
      <c r="C80" s="20" t="s">
        <v>164</v>
      </c>
      <c r="D80" s="20" t="s">
        <v>23</v>
      </c>
      <c r="E80" s="20" t="s">
        <v>23</v>
      </c>
      <c r="F80" s="39" t="s">
        <v>57</v>
      </c>
      <c r="G80" s="39" t="s">
        <v>80</v>
      </c>
      <c r="H80" s="87">
        <v>-27350</v>
      </c>
      <c r="I80" s="42">
        <v>6</v>
      </c>
      <c r="J80" s="23"/>
      <c r="K80" t="s">
        <v>32</v>
      </c>
      <c r="L80" s="23"/>
      <c r="M80" s="2">
        <v>505</v>
      </c>
    </row>
    <row r="81" spans="1:13" s="43" customFormat="1" ht="12.75" hidden="1">
      <c r="A81" s="20"/>
      <c r="B81" s="194">
        <v>1500</v>
      </c>
      <c r="C81" s="20" t="s">
        <v>165</v>
      </c>
      <c r="D81" s="20" t="s">
        <v>23</v>
      </c>
      <c r="E81" s="20" t="s">
        <v>23</v>
      </c>
      <c r="F81" s="39" t="s">
        <v>166</v>
      </c>
      <c r="G81" s="39" t="s">
        <v>80</v>
      </c>
      <c r="H81" s="87">
        <v>-28850</v>
      </c>
      <c r="I81" s="42">
        <v>3</v>
      </c>
      <c r="J81" s="23"/>
      <c r="K81" t="s">
        <v>32</v>
      </c>
      <c r="L81" s="23"/>
      <c r="M81" s="2">
        <v>505</v>
      </c>
    </row>
    <row r="82" spans="1:13" s="43" customFormat="1" ht="12.75" hidden="1">
      <c r="A82" s="20"/>
      <c r="B82" s="194">
        <v>600</v>
      </c>
      <c r="C82" s="41" t="s">
        <v>167</v>
      </c>
      <c r="D82" s="20" t="s">
        <v>23</v>
      </c>
      <c r="E82" s="41" t="s">
        <v>168</v>
      </c>
      <c r="F82" s="39" t="s">
        <v>169</v>
      </c>
      <c r="G82" s="39" t="s">
        <v>70</v>
      </c>
      <c r="H82" s="87">
        <v>-29450</v>
      </c>
      <c r="I82" s="42">
        <v>1.2</v>
      </c>
      <c r="J82" s="23"/>
      <c r="K82" t="s">
        <v>51</v>
      </c>
      <c r="L82" s="23"/>
      <c r="M82" s="2">
        <v>505</v>
      </c>
    </row>
    <row r="83" spans="1:13" s="43" customFormat="1" ht="12.75" hidden="1">
      <c r="A83" s="20"/>
      <c r="B83" s="194">
        <v>600</v>
      </c>
      <c r="C83" s="41" t="s">
        <v>170</v>
      </c>
      <c r="D83" s="20" t="s">
        <v>23</v>
      </c>
      <c r="E83" s="41" t="s">
        <v>168</v>
      </c>
      <c r="F83" s="40" t="s">
        <v>171</v>
      </c>
      <c r="G83" s="39" t="s">
        <v>72</v>
      </c>
      <c r="H83" s="87">
        <v>-30050</v>
      </c>
      <c r="I83" s="42">
        <v>1.2</v>
      </c>
      <c r="J83" s="23"/>
      <c r="K83" t="s">
        <v>51</v>
      </c>
      <c r="L83" s="23"/>
      <c r="M83" s="2">
        <v>505</v>
      </c>
    </row>
    <row r="84" spans="1:13" s="98" customFormat="1" ht="12.75">
      <c r="A84" s="95"/>
      <c r="B84" s="195">
        <v>30050</v>
      </c>
      <c r="C84" s="100" t="s">
        <v>23</v>
      </c>
      <c r="D84" s="95"/>
      <c r="E84" s="100"/>
      <c r="F84" s="96"/>
      <c r="G84" s="96"/>
      <c r="H84" s="102">
        <v>0</v>
      </c>
      <c r="I84" s="97">
        <v>59.504950495049506</v>
      </c>
      <c r="M84" s="2">
        <v>505</v>
      </c>
    </row>
    <row r="85" spans="1:13" s="43" customFormat="1" ht="12.75">
      <c r="A85" s="84"/>
      <c r="B85" s="99"/>
      <c r="C85" s="55"/>
      <c r="D85" s="84"/>
      <c r="E85" s="55"/>
      <c r="F85" s="93"/>
      <c r="G85" s="93"/>
      <c r="H85" s="87"/>
      <c r="I85" s="94"/>
      <c r="M85" s="2">
        <v>505</v>
      </c>
    </row>
    <row r="86" spans="1:13" s="98" customFormat="1" ht="12.75">
      <c r="A86" s="95"/>
      <c r="B86" s="195">
        <v>2100</v>
      </c>
      <c r="C86" s="95" t="s">
        <v>148</v>
      </c>
      <c r="D86" s="95"/>
      <c r="E86" s="95"/>
      <c r="F86" s="96"/>
      <c r="G86" s="96"/>
      <c r="H86" s="102">
        <v>0</v>
      </c>
      <c r="I86" s="97"/>
      <c r="M86" s="2">
        <v>505</v>
      </c>
    </row>
    <row r="87" spans="1:13" s="43" customFormat="1" ht="12.75">
      <c r="A87" s="84"/>
      <c r="B87" s="99"/>
      <c r="C87" s="84"/>
      <c r="D87" s="84"/>
      <c r="E87" s="84"/>
      <c r="F87" s="93"/>
      <c r="G87" s="93"/>
      <c r="H87" s="87"/>
      <c r="I87" s="94"/>
      <c r="K87" s="2"/>
      <c r="M87" s="2">
        <v>505</v>
      </c>
    </row>
    <row r="88" spans="1:13" s="60" customFormat="1" ht="12.75">
      <c r="A88" s="111"/>
      <c r="B88" s="112"/>
      <c r="C88" s="84"/>
      <c r="D88" s="84"/>
      <c r="E88" s="111"/>
      <c r="F88" s="113"/>
      <c r="G88" s="113"/>
      <c r="H88" s="87"/>
      <c r="I88" s="94"/>
      <c r="K88" s="2"/>
      <c r="M88" s="2">
        <v>505</v>
      </c>
    </row>
    <row r="89" spans="1:13" s="43" customFormat="1" ht="12.75">
      <c r="A89" s="84"/>
      <c r="B89" s="99"/>
      <c r="C89" s="84"/>
      <c r="D89" s="84"/>
      <c r="E89" s="84"/>
      <c r="F89" s="93"/>
      <c r="G89" s="93"/>
      <c r="H89" s="15"/>
      <c r="I89" s="94"/>
      <c r="K89" s="2"/>
      <c r="M89" s="2">
        <v>505</v>
      </c>
    </row>
    <row r="90" spans="1:13" s="43" customFormat="1" ht="12.75">
      <c r="A90" s="84"/>
      <c r="B90" s="99"/>
      <c r="C90" s="84"/>
      <c r="D90" s="84"/>
      <c r="E90" s="84"/>
      <c r="F90" s="93"/>
      <c r="G90" s="93"/>
      <c r="H90" s="15"/>
      <c r="I90" s="94"/>
      <c r="K90" s="2"/>
      <c r="M90" s="2">
        <v>505</v>
      </c>
    </row>
    <row r="91" spans="1:13" s="135" customFormat="1" ht="13.5" thickBot="1">
      <c r="A91" s="127"/>
      <c r="B91" s="75">
        <v>802350</v>
      </c>
      <c r="C91" s="76" t="s">
        <v>207</v>
      </c>
      <c r="D91" s="127"/>
      <c r="E91" s="128"/>
      <c r="F91" s="129"/>
      <c r="G91" s="130"/>
      <c r="H91" s="131">
        <v>-802350</v>
      </c>
      <c r="I91" s="132">
        <v>1588.8118811881188</v>
      </c>
      <c r="J91" s="133"/>
      <c r="K91" s="134">
        <v>505</v>
      </c>
      <c r="L91" s="134"/>
      <c r="M91" s="2">
        <v>505</v>
      </c>
    </row>
    <row r="92" spans="1:13" s="43" customFormat="1" ht="12.75">
      <c r="A92" s="84"/>
      <c r="B92" s="99"/>
      <c r="C92" s="84"/>
      <c r="D92" s="84"/>
      <c r="E92" s="84"/>
      <c r="F92" s="93"/>
      <c r="G92" s="93"/>
      <c r="H92" s="99"/>
      <c r="I92" s="94"/>
      <c r="M92" s="2">
        <v>505</v>
      </c>
    </row>
    <row r="93" spans="1:13" s="135" customFormat="1" ht="12.75">
      <c r="A93" s="20"/>
      <c r="B93" s="136" t="s">
        <v>182</v>
      </c>
      <c r="C93" s="137" t="s">
        <v>183</v>
      </c>
      <c r="D93" s="137"/>
      <c r="E93" s="137"/>
      <c r="F93" s="138"/>
      <c r="G93" s="139"/>
      <c r="H93" s="136"/>
      <c r="I93" s="140" t="s">
        <v>184</v>
      </c>
      <c r="J93" s="61"/>
      <c r="K93" s="2">
        <v>505</v>
      </c>
      <c r="L93"/>
      <c r="M93" s="2">
        <v>505</v>
      </c>
    </row>
    <row r="94" spans="1:13" s="148" customFormat="1" ht="12.75">
      <c r="A94" s="141"/>
      <c r="B94" s="142">
        <v>356150</v>
      </c>
      <c r="C94" s="143" t="s">
        <v>185</v>
      </c>
      <c r="D94" s="143" t="s">
        <v>186</v>
      </c>
      <c r="E94" s="143" t="s">
        <v>208</v>
      </c>
      <c r="F94" s="144"/>
      <c r="G94" s="144"/>
      <c r="H94" s="145">
        <v>-356150</v>
      </c>
      <c r="I94" s="146">
        <v>705.2475247524752</v>
      </c>
      <c r="J94" s="147"/>
      <c r="K94" s="2">
        <v>505</v>
      </c>
      <c r="M94" s="2">
        <v>505</v>
      </c>
    </row>
    <row r="95" spans="1:13" ht="12.75">
      <c r="A95" s="149"/>
      <c r="B95" s="150">
        <v>446200</v>
      </c>
      <c r="C95" s="151" t="s">
        <v>187</v>
      </c>
      <c r="D95" s="151" t="s">
        <v>186</v>
      </c>
      <c r="E95" s="151" t="s">
        <v>208</v>
      </c>
      <c r="F95" s="152"/>
      <c r="G95" s="152"/>
      <c r="H95" s="153">
        <v>-802350</v>
      </c>
      <c r="I95" s="140">
        <v>883.5643564356436</v>
      </c>
      <c r="J95" s="154"/>
      <c r="K95" s="2">
        <v>505</v>
      </c>
      <c r="L95" s="155"/>
      <c r="M95" s="2">
        <v>505</v>
      </c>
    </row>
    <row r="96" spans="1:13" ht="12.75">
      <c r="A96" s="20"/>
      <c r="B96" s="156">
        <v>802350</v>
      </c>
      <c r="C96" s="157" t="s">
        <v>188</v>
      </c>
      <c r="D96" s="158"/>
      <c r="E96" s="158"/>
      <c r="F96" s="138"/>
      <c r="G96" s="159"/>
      <c r="H96" s="153">
        <v>-1604700</v>
      </c>
      <c r="I96" s="160">
        <v>1588.8118811881188</v>
      </c>
      <c r="J96" s="161"/>
      <c r="K96" s="2">
        <v>505</v>
      </c>
      <c r="M96" s="2">
        <v>505</v>
      </c>
    </row>
    <row r="97" spans="1:13" s="43" customFormat="1" ht="12.75">
      <c r="A97" s="84"/>
      <c r="B97" s="99"/>
      <c r="C97" s="84"/>
      <c r="D97" s="84"/>
      <c r="E97" s="84"/>
      <c r="F97" s="93"/>
      <c r="G97" s="93"/>
      <c r="H97" s="99"/>
      <c r="I97" s="94"/>
      <c r="M97" s="2">
        <v>505</v>
      </c>
    </row>
    <row r="98" spans="1:13" s="43" customFormat="1" ht="12.75">
      <c r="A98" s="84"/>
      <c r="B98" s="99"/>
      <c r="C98" s="84"/>
      <c r="D98" s="84"/>
      <c r="E98" s="84"/>
      <c r="F98" s="93"/>
      <c r="G98" s="93"/>
      <c r="H98" s="99">
        <v>0</v>
      </c>
      <c r="I98" s="94">
        <v>0</v>
      </c>
      <c r="M98" s="2">
        <v>505</v>
      </c>
    </row>
    <row r="99" spans="1:13" s="43" customFormat="1" ht="12.75">
      <c r="A99" s="84"/>
      <c r="B99" s="99"/>
      <c r="C99" s="84"/>
      <c r="D99" s="84"/>
      <c r="E99" s="84"/>
      <c r="F99" s="93"/>
      <c r="G99" s="93"/>
      <c r="H99" s="99">
        <v>0</v>
      </c>
      <c r="I99" s="94">
        <v>0</v>
      </c>
      <c r="M99" s="2">
        <v>505</v>
      </c>
    </row>
    <row r="100" spans="1:13" s="169" customFormat="1" ht="12.75">
      <c r="A100" s="162"/>
      <c r="B100" s="163">
        <v>582625</v>
      </c>
      <c r="C100" s="164" t="s">
        <v>185</v>
      </c>
      <c r="D100" s="164" t="s">
        <v>189</v>
      </c>
      <c r="E100" s="164"/>
      <c r="F100" s="165"/>
      <c r="G100" s="165"/>
      <c r="H100" s="166">
        <v>-582625</v>
      </c>
      <c r="I100" s="167">
        <v>1309.2696629213483</v>
      </c>
      <c r="J100" s="168"/>
      <c r="K100" s="168"/>
      <c r="L100" s="168"/>
      <c r="M100" s="168">
        <v>445</v>
      </c>
    </row>
    <row r="101" spans="1:13" s="170" customFormat="1" ht="12.75">
      <c r="A101" s="164"/>
      <c r="B101" s="163">
        <v>567325</v>
      </c>
      <c r="C101" s="164" t="s">
        <v>185</v>
      </c>
      <c r="D101" s="164" t="s">
        <v>190</v>
      </c>
      <c r="E101" s="164"/>
      <c r="F101" s="165"/>
      <c r="G101" s="165"/>
      <c r="H101" s="166">
        <v>-1149950</v>
      </c>
      <c r="I101" s="167">
        <v>1350.7738095238096</v>
      </c>
      <c r="J101" s="168"/>
      <c r="K101" s="168"/>
      <c r="L101" s="168"/>
      <c r="M101" s="168">
        <v>420</v>
      </c>
    </row>
    <row r="102" spans="1:13" s="170" customFormat="1" ht="12.75">
      <c r="A102" s="164"/>
      <c r="B102" s="163">
        <v>-1086071</v>
      </c>
      <c r="C102" s="164" t="s">
        <v>185</v>
      </c>
      <c r="D102" s="164" t="s">
        <v>191</v>
      </c>
      <c r="E102" s="164"/>
      <c r="F102" s="165"/>
      <c r="G102" s="165"/>
      <c r="H102" s="166">
        <v>-63879</v>
      </c>
      <c r="I102" s="167">
        <v>-2585.883333333333</v>
      </c>
      <c r="J102" s="168"/>
      <c r="K102" s="168"/>
      <c r="L102" s="168"/>
      <c r="M102" s="168">
        <v>420</v>
      </c>
    </row>
    <row r="103" spans="1:13" s="170" customFormat="1" ht="12.75">
      <c r="A103" s="164"/>
      <c r="B103" s="171">
        <v>-540416</v>
      </c>
      <c r="C103" s="164" t="s">
        <v>185</v>
      </c>
      <c r="D103" s="164" t="s">
        <v>192</v>
      </c>
      <c r="E103" s="164"/>
      <c r="F103" s="165"/>
      <c r="G103" s="165"/>
      <c r="H103" s="166">
        <v>476537</v>
      </c>
      <c r="I103" s="167">
        <v>-1214.41797752809</v>
      </c>
      <c r="J103" s="168"/>
      <c r="K103" s="168"/>
      <c r="L103" s="168"/>
      <c r="M103" s="168">
        <v>445</v>
      </c>
    </row>
    <row r="104" spans="1:13" s="170" customFormat="1" ht="12.75">
      <c r="A104" s="164"/>
      <c r="B104" s="171">
        <v>943450</v>
      </c>
      <c r="C104" s="164" t="s">
        <v>185</v>
      </c>
      <c r="D104" s="164" t="s">
        <v>193</v>
      </c>
      <c r="E104" s="164"/>
      <c r="F104" s="165"/>
      <c r="G104" s="165"/>
      <c r="H104" s="163">
        <v>-466913</v>
      </c>
      <c r="I104" s="167">
        <v>2120.112359550562</v>
      </c>
      <c r="J104" s="168"/>
      <c r="K104" s="168"/>
      <c r="L104" s="168"/>
      <c r="M104" s="168">
        <v>445</v>
      </c>
    </row>
    <row r="105" spans="1:13" s="170" customFormat="1" ht="12.75">
      <c r="A105" s="164"/>
      <c r="B105" s="171">
        <v>-538000</v>
      </c>
      <c r="C105" s="164" t="s">
        <v>185</v>
      </c>
      <c r="D105" s="164" t="s">
        <v>194</v>
      </c>
      <c r="E105" s="164"/>
      <c r="F105" s="165"/>
      <c r="G105" s="165"/>
      <c r="H105" s="163">
        <v>71087</v>
      </c>
      <c r="I105" s="167">
        <v>-1222.7272727272727</v>
      </c>
      <c r="J105" s="168"/>
      <c r="K105" s="168"/>
      <c r="L105" s="168"/>
      <c r="M105" s="168">
        <v>440</v>
      </c>
    </row>
    <row r="106" spans="1:13" s="170" customFormat="1" ht="12.75">
      <c r="A106" s="164"/>
      <c r="B106" s="171">
        <v>208400</v>
      </c>
      <c r="C106" s="164" t="s">
        <v>185</v>
      </c>
      <c r="D106" s="164" t="s">
        <v>195</v>
      </c>
      <c r="E106" s="164"/>
      <c r="F106" s="165"/>
      <c r="G106" s="165"/>
      <c r="H106" s="163">
        <v>-137313</v>
      </c>
      <c r="I106" s="167">
        <v>473.6363636363636</v>
      </c>
      <c r="J106" s="168"/>
      <c r="K106" s="168"/>
      <c r="L106" s="168"/>
      <c r="M106" s="168">
        <v>440</v>
      </c>
    </row>
    <row r="107" spans="1:13" s="170" customFormat="1" ht="12.75">
      <c r="A107" s="164"/>
      <c r="B107" s="171">
        <v>-541593</v>
      </c>
      <c r="C107" s="164" t="s">
        <v>185</v>
      </c>
      <c r="D107" s="164" t="s">
        <v>196</v>
      </c>
      <c r="E107" s="164"/>
      <c r="F107" s="165"/>
      <c r="G107" s="165"/>
      <c r="H107" s="163">
        <v>404280</v>
      </c>
      <c r="I107" s="167">
        <v>-1230.8931818181818</v>
      </c>
      <c r="J107" s="168"/>
      <c r="K107" s="168"/>
      <c r="L107" s="168"/>
      <c r="M107" s="168">
        <v>440</v>
      </c>
    </row>
    <row r="108" spans="1:13" s="170" customFormat="1" ht="12.75">
      <c r="A108" s="164"/>
      <c r="B108" s="171">
        <v>157650</v>
      </c>
      <c r="C108" s="164" t="s">
        <v>185</v>
      </c>
      <c r="D108" s="164" t="s">
        <v>197</v>
      </c>
      <c r="E108" s="164"/>
      <c r="F108" s="165"/>
      <c r="G108" s="165"/>
      <c r="H108" s="163">
        <v>246630</v>
      </c>
      <c r="I108" s="167">
        <v>358.29545454545456</v>
      </c>
      <c r="J108" s="168"/>
      <c r="K108" s="168"/>
      <c r="L108" s="168"/>
      <c r="M108" s="168">
        <v>440</v>
      </c>
    </row>
    <row r="109" spans="1:13" s="170" customFormat="1" ht="12.75">
      <c r="A109" s="164"/>
      <c r="B109" s="171">
        <v>-541593</v>
      </c>
      <c r="C109" s="164" t="s">
        <v>185</v>
      </c>
      <c r="D109" s="164" t="s">
        <v>198</v>
      </c>
      <c r="E109" s="164"/>
      <c r="F109" s="165"/>
      <c r="G109" s="165"/>
      <c r="H109" s="163">
        <v>788223</v>
      </c>
      <c r="I109" s="167">
        <v>-1203.54</v>
      </c>
      <c r="J109" s="168"/>
      <c r="K109" s="168"/>
      <c r="L109" s="168"/>
      <c r="M109" s="172">
        <v>450</v>
      </c>
    </row>
    <row r="110" spans="1:13" s="170" customFormat="1" ht="12.75">
      <c r="A110" s="164"/>
      <c r="B110" s="171">
        <v>189745</v>
      </c>
      <c r="C110" s="164" t="s">
        <v>185</v>
      </c>
      <c r="D110" s="164" t="s">
        <v>199</v>
      </c>
      <c r="E110" s="164"/>
      <c r="F110" s="165"/>
      <c r="G110" s="165"/>
      <c r="H110" s="163">
        <v>598478</v>
      </c>
      <c r="I110" s="167">
        <v>421.65555555555557</v>
      </c>
      <c r="J110" s="168"/>
      <c r="K110" s="168"/>
      <c r="L110" s="168"/>
      <c r="M110" s="172">
        <v>450</v>
      </c>
    </row>
    <row r="111" spans="1:13" s="170" customFormat="1" ht="12.75">
      <c r="A111" s="164"/>
      <c r="B111" s="171">
        <v>383140</v>
      </c>
      <c r="C111" s="164" t="s">
        <v>185</v>
      </c>
      <c r="D111" s="164" t="s">
        <v>200</v>
      </c>
      <c r="E111" s="164"/>
      <c r="F111" s="165"/>
      <c r="G111" s="165"/>
      <c r="H111" s="163">
        <v>215338</v>
      </c>
      <c r="I111" s="167">
        <v>851.4222222222222</v>
      </c>
      <c r="J111" s="168"/>
      <c r="K111" s="168"/>
      <c r="L111" s="168"/>
      <c r="M111" s="172">
        <v>450</v>
      </c>
    </row>
    <row r="112" spans="1:13" s="170" customFormat="1" ht="12.75">
      <c r="A112" s="164"/>
      <c r="B112" s="171">
        <v>-1079011</v>
      </c>
      <c r="C112" s="164" t="s">
        <v>185</v>
      </c>
      <c r="D112" s="164" t="s">
        <v>201</v>
      </c>
      <c r="E112" s="164"/>
      <c r="F112" s="165"/>
      <c r="G112" s="165"/>
      <c r="H112" s="163">
        <v>1294349</v>
      </c>
      <c r="I112" s="167">
        <v>-2397.802222222222</v>
      </c>
      <c r="J112" s="168"/>
      <c r="K112" s="168"/>
      <c r="L112" s="168"/>
      <c r="M112" s="172">
        <v>450</v>
      </c>
    </row>
    <row r="113" spans="1:13" s="170" customFormat="1" ht="12.75">
      <c r="A113" s="164"/>
      <c r="B113" s="171">
        <v>397265</v>
      </c>
      <c r="C113" s="164" t="s">
        <v>185</v>
      </c>
      <c r="D113" s="164" t="s">
        <v>202</v>
      </c>
      <c r="E113" s="164"/>
      <c r="F113" s="165"/>
      <c r="G113" s="165"/>
      <c r="H113" s="163">
        <v>897084</v>
      </c>
      <c r="I113" s="167">
        <v>882.8111111111111</v>
      </c>
      <c r="J113" s="168"/>
      <c r="K113" s="168"/>
      <c r="L113" s="168"/>
      <c r="M113" s="172">
        <v>450</v>
      </c>
    </row>
    <row r="114" spans="1:13" s="170" customFormat="1" ht="12.75">
      <c r="A114" s="164"/>
      <c r="B114" s="171">
        <v>0</v>
      </c>
      <c r="C114" s="164" t="s">
        <v>185</v>
      </c>
      <c r="D114" s="164" t="s">
        <v>203</v>
      </c>
      <c r="E114" s="164"/>
      <c r="F114" s="165"/>
      <c r="G114" s="165"/>
      <c r="H114" s="163">
        <v>897084</v>
      </c>
      <c r="I114" s="167">
        <v>0</v>
      </c>
      <c r="J114" s="168"/>
      <c r="K114" s="168"/>
      <c r="L114" s="168"/>
      <c r="M114" s="172">
        <v>480</v>
      </c>
    </row>
    <row r="115" spans="1:13" s="170" customFormat="1" ht="12.75">
      <c r="A115" s="164"/>
      <c r="B115" s="171">
        <v>198625</v>
      </c>
      <c r="C115" s="164" t="s">
        <v>185</v>
      </c>
      <c r="D115" s="164" t="s">
        <v>204</v>
      </c>
      <c r="E115" s="164"/>
      <c r="F115" s="165"/>
      <c r="G115" s="165"/>
      <c r="H115" s="163">
        <v>698459</v>
      </c>
      <c r="I115" s="167">
        <v>397.25</v>
      </c>
      <c r="J115" s="168"/>
      <c r="K115" s="168"/>
      <c r="L115" s="168"/>
      <c r="M115" s="172">
        <v>500</v>
      </c>
    </row>
    <row r="116" spans="1:13" s="170" customFormat="1" ht="12.75">
      <c r="A116" s="164"/>
      <c r="B116" s="171">
        <v>341950</v>
      </c>
      <c r="C116" s="164" t="s">
        <v>185</v>
      </c>
      <c r="D116" s="164" t="s">
        <v>205</v>
      </c>
      <c r="E116" s="164"/>
      <c r="F116" s="165"/>
      <c r="G116" s="165"/>
      <c r="H116" s="163">
        <v>356509</v>
      </c>
      <c r="I116" s="167">
        <v>663.9805825242719</v>
      </c>
      <c r="J116" s="168"/>
      <c r="K116" s="168"/>
      <c r="L116" s="168"/>
      <c r="M116" s="172">
        <v>515</v>
      </c>
    </row>
    <row r="117" spans="1:13" s="170" customFormat="1" ht="12.75">
      <c r="A117" s="164"/>
      <c r="B117" s="171">
        <v>356150</v>
      </c>
      <c r="C117" s="164" t="s">
        <v>185</v>
      </c>
      <c r="D117" s="164" t="s">
        <v>209</v>
      </c>
      <c r="E117" s="164"/>
      <c r="F117" s="165"/>
      <c r="G117" s="165"/>
      <c r="H117" s="163">
        <v>359</v>
      </c>
      <c r="I117" s="167">
        <v>705.2475247524752</v>
      </c>
      <c r="J117" s="168"/>
      <c r="K117" s="168"/>
      <c r="L117" s="168"/>
      <c r="M117" s="172">
        <v>505</v>
      </c>
    </row>
    <row r="118" spans="1:13" s="169" customFormat="1" ht="12.75">
      <c r="A118" s="173"/>
      <c r="B118" s="174">
        <v>-359</v>
      </c>
      <c r="C118" s="173" t="s">
        <v>185</v>
      </c>
      <c r="D118" s="173" t="s">
        <v>210</v>
      </c>
      <c r="E118" s="173"/>
      <c r="F118" s="175"/>
      <c r="G118" s="175"/>
      <c r="H118" s="174">
        <v>0</v>
      </c>
      <c r="I118" s="176">
        <v>-0.7108910891089109</v>
      </c>
      <c r="J118" s="177"/>
      <c r="K118" s="177"/>
      <c r="L118" s="177"/>
      <c r="M118" s="177">
        <v>505</v>
      </c>
    </row>
    <row r="119" spans="1:9" s="43" customFormat="1" ht="12.75">
      <c r="A119" s="84"/>
      <c r="B119" s="99"/>
      <c r="C119" s="84"/>
      <c r="D119" s="84"/>
      <c r="E119" s="84"/>
      <c r="F119" s="93"/>
      <c r="G119" s="93"/>
      <c r="H119" s="99">
        <v>0</v>
      </c>
      <c r="I119" s="94"/>
    </row>
    <row r="120" spans="1:9" s="43" customFormat="1" ht="12.75">
      <c r="A120" s="84"/>
      <c r="B120" s="99"/>
      <c r="C120" s="84"/>
      <c r="D120" s="84"/>
      <c r="E120" s="84"/>
      <c r="F120" s="93"/>
      <c r="G120" s="93"/>
      <c r="H120" s="99"/>
      <c r="I120" s="94"/>
    </row>
    <row r="121" spans="1:9" s="43" customFormat="1" ht="12.75">
      <c r="A121" s="84"/>
      <c r="B121" s="99"/>
      <c r="C121" s="84"/>
      <c r="D121" s="84"/>
      <c r="E121" s="84"/>
      <c r="F121" s="93"/>
      <c r="G121" s="93"/>
      <c r="H121" s="99"/>
      <c r="I121" s="94"/>
    </row>
    <row r="122" spans="1:13" s="184" customFormat="1" ht="12.75">
      <c r="A122" s="178"/>
      <c r="B122" s="207">
        <v>-3989200</v>
      </c>
      <c r="C122" s="178" t="s">
        <v>187</v>
      </c>
      <c r="D122" s="178" t="s">
        <v>206</v>
      </c>
      <c r="E122" s="178"/>
      <c r="F122" s="179"/>
      <c r="G122" s="179"/>
      <c r="H122" s="180">
        <v>3989200</v>
      </c>
      <c r="I122" s="181">
        <v>-8310.833333333334</v>
      </c>
      <c r="J122" s="182"/>
      <c r="K122" s="182"/>
      <c r="L122" s="182"/>
      <c r="M122" s="183">
        <v>480</v>
      </c>
    </row>
    <row r="123" spans="1:13" s="183" customFormat="1" ht="12.75">
      <c r="A123" s="185"/>
      <c r="B123" s="207">
        <v>406250</v>
      </c>
      <c r="C123" s="178" t="s">
        <v>187</v>
      </c>
      <c r="D123" s="185" t="s">
        <v>203</v>
      </c>
      <c r="E123" s="185"/>
      <c r="F123" s="186"/>
      <c r="G123" s="186"/>
      <c r="H123" s="180">
        <v>3582950</v>
      </c>
      <c r="I123" s="181">
        <v>846.3541666666666</v>
      </c>
      <c r="M123" s="183">
        <v>480</v>
      </c>
    </row>
    <row r="124" spans="1:13" s="183" customFormat="1" ht="12.75">
      <c r="A124" s="185"/>
      <c r="B124" s="207">
        <v>238200</v>
      </c>
      <c r="C124" s="178" t="s">
        <v>187</v>
      </c>
      <c r="D124" s="185" t="s">
        <v>204</v>
      </c>
      <c r="E124" s="185"/>
      <c r="F124" s="186"/>
      <c r="G124" s="186"/>
      <c r="H124" s="180">
        <v>3344750</v>
      </c>
      <c r="I124" s="181">
        <v>476.4</v>
      </c>
      <c r="M124" s="183">
        <v>500</v>
      </c>
    </row>
    <row r="125" spans="1:13" s="183" customFormat="1" ht="12.75">
      <c r="A125" s="185"/>
      <c r="B125" s="207">
        <v>505500</v>
      </c>
      <c r="C125" s="178" t="s">
        <v>187</v>
      </c>
      <c r="D125" s="185" t="s">
        <v>205</v>
      </c>
      <c r="E125" s="185"/>
      <c r="F125" s="186"/>
      <c r="G125" s="186"/>
      <c r="H125" s="180">
        <v>2839250</v>
      </c>
      <c r="I125" s="181">
        <v>981.5533980582525</v>
      </c>
      <c r="M125" s="183">
        <v>515</v>
      </c>
    </row>
    <row r="126" spans="1:13" s="183" customFormat="1" ht="12.75">
      <c r="A126" s="185"/>
      <c r="B126" s="207">
        <v>446200</v>
      </c>
      <c r="C126" s="178" t="s">
        <v>187</v>
      </c>
      <c r="D126" s="185" t="s">
        <v>209</v>
      </c>
      <c r="E126" s="185"/>
      <c r="F126" s="186"/>
      <c r="G126" s="186"/>
      <c r="H126" s="180">
        <v>2393050</v>
      </c>
      <c r="I126" s="181">
        <v>883.5643564356436</v>
      </c>
      <c r="M126" s="183">
        <v>505</v>
      </c>
    </row>
    <row r="127" spans="1:13" s="191" customFormat="1" ht="12.75">
      <c r="A127" s="187"/>
      <c r="B127" s="188">
        <v>-2839250</v>
      </c>
      <c r="C127" s="187" t="s">
        <v>187</v>
      </c>
      <c r="D127" s="187" t="s">
        <v>210</v>
      </c>
      <c r="E127" s="187"/>
      <c r="F127" s="189"/>
      <c r="G127" s="189"/>
      <c r="H127" s="188">
        <v>0</v>
      </c>
      <c r="I127" s="190">
        <v>-5622.277227722772</v>
      </c>
      <c r="M127" s="191">
        <v>505</v>
      </c>
    </row>
    <row r="128" spans="1:9" s="43" customFormat="1" ht="12.75">
      <c r="A128" s="84"/>
      <c r="B128" s="99"/>
      <c r="C128" s="84"/>
      <c r="D128" s="84"/>
      <c r="E128" s="84"/>
      <c r="F128" s="93"/>
      <c r="G128" s="93"/>
      <c r="H128" s="99"/>
      <c r="I128" s="94"/>
    </row>
    <row r="129" spans="8:13" ht="12.75">
      <c r="H129" s="7">
        <v>0</v>
      </c>
      <c r="I129" s="30">
        <v>0</v>
      </c>
      <c r="M129" s="2">
        <v>505</v>
      </c>
    </row>
    <row r="130" spans="8:13" ht="12.75" hidden="1">
      <c r="H130" s="7">
        <v>0</v>
      </c>
      <c r="I130" s="30">
        <v>0</v>
      </c>
      <c r="M130" s="2">
        <v>505</v>
      </c>
    </row>
    <row r="131" spans="8:13" ht="12.75" hidden="1">
      <c r="H131" s="7">
        <v>0</v>
      </c>
      <c r="I131" s="30">
        <v>0</v>
      </c>
      <c r="M131" s="2">
        <v>505</v>
      </c>
    </row>
    <row r="132" spans="8:13" ht="12.75" hidden="1">
      <c r="H132" s="7">
        <v>0</v>
      </c>
      <c r="I132" s="30">
        <v>0</v>
      </c>
      <c r="M132" s="2">
        <v>505</v>
      </c>
    </row>
    <row r="133" spans="8:13" ht="12.75" hidden="1">
      <c r="H133" s="7">
        <v>0</v>
      </c>
      <c r="I133" s="30">
        <v>0</v>
      </c>
      <c r="M133" s="2">
        <v>505</v>
      </c>
    </row>
    <row r="134" spans="8:13" ht="12.75" hidden="1">
      <c r="H134" s="7">
        <v>0</v>
      </c>
      <c r="I134" s="30">
        <v>0</v>
      </c>
      <c r="M134" s="2">
        <v>505</v>
      </c>
    </row>
    <row r="135" spans="8:13" ht="12.75" hidden="1">
      <c r="H135" s="7">
        <v>0</v>
      </c>
      <c r="I135" s="30">
        <v>0</v>
      </c>
      <c r="M135" s="2">
        <v>505</v>
      </c>
    </row>
    <row r="136" spans="8:13" ht="12.75" hidden="1">
      <c r="H136" s="7">
        <v>0</v>
      </c>
      <c r="I136" s="30">
        <v>0</v>
      </c>
      <c r="M136" s="2">
        <v>505</v>
      </c>
    </row>
    <row r="137" spans="8:13" ht="12.75" hidden="1">
      <c r="H137" s="7">
        <v>0</v>
      </c>
      <c r="I137" s="30">
        <v>0</v>
      </c>
      <c r="M137" s="2">
        <v>505</v>
      </c>
    </row>
    <row r="138" spans="8:13" ht="12.75" hidden="1">
      <c r="H138" s="7">
        <v>0</v>
      </c>
      <c r="I138" s="30">
        <v>0</v>
      </c>
      <c r="M138" s="2">
        <v>505</v>
      </c>
    </row>
    <row r="139" spans="8:13" ht="12.75" hidden="1">
      <c r="H139" s="7">
        <v>0</v>
      </c>
      <c r="I139" s="30">
        <v>0</v>
      </c>
      <c r="M139" s="2">
        <v>505</v>
      </c>
    </row>
    <row r="140" spans="8:13" ht="12.75" hidden="1">
      <c r="H140" s="7">
        <v>0</v>
      </c>
      <c r="I140" s="30">
        <v>0</v>
      </c>
      <c r="M140" s="2">
        <v>505</v>
      </c>
    </row>
    <row r="141" spans="8:13" ht="12.75" hidden="1">
      <c r="H141" s="7">
        <v>0</v>
      </c>
      <c r="I141" s="30">
        <v>0</v>
      </c>
      <c r="M141" s="2">
        <v>505</v>
      </c>
    </row>
    <row r="142" spans="8:13" ht="12.75" hidden="1">
      <c r="H142" s="7">
        <v>0</v>
      </c>
      <c r="I142" s="30">
        <v>0</v>
      </c>
      <c r="M142" s="2">
        <v>505</v>
      </c>
    </row>
    <row r="143" spans="8:13" ht="12.75" hidden="1">
      <c r="H143" s="7">
        <v>0</v>
      </c>
      <c r="I143" s="30">
        <v>0</v>
      </c>
      <c r="M143" s="2">
        <v>505</v>
      </c>
    </row>
    <row r="144" spans="8:13" ht="12.75" hidden="1">
      <c r="H144" s="7">
        <v>0</v>
      </c>
      <c r="I144" s="30">
        <v>0</v>
      </c>
      <c r="M144" s="2">
        <v>505</v>
      </c>
    </row>
    <row r="145" spans="8:13" ht="12.75" hidden="1">
      <c r="H145" s="7">
        <v>0</v>
      </c>
      <c r="I145" s="30">
        <v>0</v>
      </c>
      <c r="M145" s="2">
        <v>505</v>
      </c>
    </row>
    <row r="146" spans="8:13" ht="12.75" hidden="1">
      <c r="H146" s="7">
        <v>0</v>
      </c>
      <c r="I146" s="30">
        <v>0</v>
      </c>
      <c r="M146" s="2">
        <v>505</v>
      </c>
    </row>
    <row r="147" spans="8:13" ht="12.75" hidden="1">
      <c r="H147" s="7">
        <v>0</v>
      </c>
      <c r="I147" s="30">
        <v>0</v>
      </c>
      <c r="M147" s="2">
        <v>505</v>
      </c>
    </row>
    <row r="148" spans="8:13" ht="12.75" hidden="1">
      <c r="H148" s="7">
        <v>0</v>
      </c>
      <c r="I148" s="30">
        <v>0</v>
      </c>
      <c r="M148" s="2">
        <v>505</v>
      </c>
    </row>
    <row r="149" spans="8:13" ht="12.75" hidden="1">
      <c r="H149" s="7">
        <v>0</v>
      </c>
      <c r="I149" s="30">
        <v>0</v>
      </c>
      <c r="M149" s="2">
        <v>505</v>
      </c>
    </row>
    <row r="150" spans="8:13" ht="12.75" hidden="1">
      <c r="H150" s="7">
        <v>0</v>
      </c>
      <c r="I150" s="30">
        <v>0</v>
      </c>
      <c r="M150" s="2">
        <v>505</v>
      </c>
    </row>
    <row r="151" spans="8:13" ht="12.75" hidden="1">
      <c r="H151" s="7">
        <v>0</v>
      </c>
      <c r="I151" s="30">
        <v>0</v>
      </c>
      <c r="M151" s="2">
        <v>505</v>
      </c>
    </row>
    <row r="152" spans="8:13" ht="12.75" hidden="1">
      <c r="H152" s="7">
        <v>0</v>
      </c>
      <c r="I152" s="30">
        <v>0</v>
      </c>
      <c r="M152" s="2">
        <v>505</v>
      </c>
    </row>
    <row r="153" spans="8:13" ht="12.75" hidden="1">
      <c r="H153" s="7">
        <v>0</v>
      </c>
      <c r="I153" s="30">
        <v>0</v>
      </c>
      <c r="M153" s="2">
        <v>505</v>
      </c>
    </row>
    <row r="154" spans="8:13" ht="12.75" hidden="1">
      <c r="H154" s="7">
        <v>0</v>
      </c>
      <c r="I154" s="30">
        <v>0</v>
      </c>
      <c r="M154" s="2">
        <v>505</v>
      </c>
    </row>
    <row r="155" spans="8:13" ht="12.75" hidden="1">
      <c r="H155" s="7">
        <v>0</v>
      </c>
      <c r="I155" s="30">
        <v>0</v>
      </c>
      <c r="M155" s="2">
        <v>505</v>
      </c>
    </row>
    <row r="156" spans="8:13" ht="12.75" hidden="1">
      <c r="H156" s="7">
        <v>0</v>
      </c>
      <c r="I156" s="30">
        <v>0</v>
      </c>
      <c r="M156" s="2">
        <v>505</v>
      </c>
    </row>
    <row r="157" spans="8:13" ht="12.75" hidden="1">
      <c r="H157" s="7">
        <v>0</v>
      </c>
      <c r="I157" s="30">
        <v>0</v>
      </c>
      <c r="M157" s="2">
        <v>505</v>
      </c>
    </row>
    <row r="158" spans="8:13" ht="12.75" hidden="1">
      <c r="H158" s="7">
        <v>0</v>
      </c>
      <c r="I158" s="30">
        <v>0</v>
      </c>
      <c r="M158" s="2">
        <v>505</v>
      </c>
    </row>
    <row r="159" spans="8:13" ht="12.75" hidden="1">
      <c r="H159" s="7">
        <v>0</v>
      </c>
      <c r="I159" s="30">
        <v>0</v>
      </c>
      <c r="M159" s="2">
        <v>505</v>
      </c>
    </row>
    <row r="160" spans="8:13" ht="12.75" hidden="1">
      <c r="H160" s="7">
        <v>0</v>
      </c>
      <c r="I160" s="30">
        <v>0</v>
      </c>
      <c r="M160" s="2">
        <v>505</v>
      </c>
    </row>
    <row r="161" spans="8:13" ht="12.75" hidden="1">
      <c r="H161" s="7">
        <v>0</v>
      </c>
      <c r="I161" s="30">
        <v>0</v>
      </c>
      <c r="M161" s="2">
        <v>505</v>
      </c>
    </row>
    <row r="162" spans="8:13" ht="12.75" hidden="1">
      <c r="H162" s="7">
        <v>0</v>
      </c>
      <c r="I162" s="30">
        <v>0</v>
      </c>
      <c r="M162" s="2">
        <v>505</v>
      </c>
    </row>
    <row r="163" spans="8:13" ht="12.75" hidden="1">
      <c r="H163" s="7">
        <v>0</v>
      </c>
      <c r="I163" s="30">
        <v>0</v>
      </c>
      <c r="M163" s="2">
        <v>505</v>
      </c>
    </row>
    <row r="164" spans="8:13" ht="12.75" hidden="1">
      <c r="H164" s="7">
        <v>0</v>
      </c>
      <c r="I164" s="30">
        <v>0</v>
      </c>
      <c r="M164" s="2">
        <v>505</v>
      </c>
    </row>
    <row r="165" spans="8:13" ht="12.75" hidden="1">
      <c r="H165" s="7">
        <v>0</v>
      </c>
      <c r="I165" s="30">
        <v>0</v>
      </c>
      <c r="M165" s="2">
        <v>505</v>
      </c>
    </row>
    <row r="166" spans="8:13" ht="12.75" hidden="1">
      <c r="H166" s="7">
        <v>0</v>
      </c>
      <c r="I166" s="30">
        <v>0</v>
      </c>
      <c r="M166" s="2">
        <v>505</v>
      </c>
    </row>
    <row r="167" spans="8:13" ht="12.75" hidden="1">
      <c r="H167" s="7">
        <v>0</v>
      </c>
      <c r="I167" s="30">
        <v>0</v>
      </c>
      <c r="M167" s="2">
        <v>505</v>
      </c>
    </row>
    <row r="168" spans="8:13" ht="12.75" hidden="1">
      <c r="H168" s="7">
        <v>0</v>
      </c>
      <c r="I168" s="30">
        <v>0</v>
      </c>
      <c r="M168" s="2">
        <v>505</v>
      </c>
    </row>
    <row r="169" spans="8:13" ht="12.75" hidden="1">
      <c r="H169" s="7">
        <v>0</v>
      </c>
      <c r="I169" s="30">
        <v>0</v>
      </c>
      <c r="M169" s="2">
        <v>505</v>
      </c>
    </row>
    <row r="170" spans="8:13" ht="12.75" hidden="1">
      <c r="H170" s="7">
        <v>0</v>
      </c>
      <c r="I170" s="30">
        <v>0</v>
      </c>
      <c r="M170" s="2">
        <v>505</v>
      </c>
    </row>
    <row r="171" spans="8:13" ht="12.75" hidden="1">
      <c r="H171" s="7">
        <v>0</v>
      </c>
      <c r="I171" s="30">
        <v>0</v>
      </c>
      <c r="M171" s="2">
        <v>505</v>
      </c>
    </row>
    <row r="172" spans="8:13" ht="12.75" hidden="1">
      <c r="H172" s="7">
        <v>0</v>
      </c>
      <c r="I172" s="30">
        <v>0</v>
      </c>
      <c r="M172" s="2">
        <v>505</v>
      </c>
    </row>
    <row r="173" spans="8:13" ht="12.75" hidden="1">
      <c r="H173" s="7">
        <v>0</v>
      </c>
      <c r="I173" s="30">
        <v>0</v>
      </c>
      <c r="M173" s="2">
        <v>505</v>
      </c>
    </row>
    <row r="174" spans="8:13" ht="12.75" hidden="1">
      <c r="H174" s="7">
        <v>0</v>
      </c>
      <c r="I174" s="30">
        <v>0</v>
      </c>
      <c r="M174" s="2">
        <v>505</v>
      </c>
    </row>
    <row r="175" spans="8:13" ht="12.75" hidden="1">
      <c r="H175" s="7">
        <v>0</v>
      </c>
      <c r="I175" s="30">
        <v>0</v>
      </c>
      <c r="M175" s="2">
        <v>505</v>
      </c>
    </row>
    <row r="176" spans="8:13" ht="12.75" hidden="1">
      <c r="H176" s="7">
        <v>0</v>
      </c>
      <c r="I176" s="30">
        <v>0</v>
      </c>
      <c r="M176" s="2">
        <v>505</v>
      </c>
    </row>
    <row r="177" spans="8:13" ht="12.75" hidden="1">
      <c r="H177" s="7">
        <v>0</v>
      </c>
      <c r="I177" s="30">
        <v>0</v>
      </c>
      <c r="M177" s="2">
        <v>505</v>
      </c>
    </row>
    <row r="178" spans="8:13" ht="12.75" hidden="1">
      <c r="H178" s="7">
        <v>0</v>
      </c>
      <c r="I178" s="30">
        <v>0</v>
      </c>
      <c r="M178" s="2">
        <v>505</v>
      </c>
    </row>
    <row r="179" spans="8:13" ht="12.75" hidden="1">
      <c r="H179" s="7">
        <v>0</v>
      </c>
      <c r="I179" s="30">
        <v>0</v>
      </c>
      <c r="M179" s="2">
        <v>505</v>
      </c>
    </row>
    <row r="180" spans="8:13" ht="12.75" hidden="1">
      <c r="H180" s="7">
        <v>0</v>
      </c>
      <c r="I180" s="30">
        <v>0</v>
      </c>
      <c r="M180" s="2">
        <v>505</v>
      </c>
    </row>
    <row r="181" spans="8:13" ht="12.75" hidden="1">
      <c r="H181" s="7">
        <v>0</v>
      </c>
      <c r="I181" s="30">
        <v>0</v>
      </c>
      <c r="M181" s="2">
        <v>505</v>
      </c>
    </row>
    <row r="182" spans="8:13" ht="12.75" hidden="1">
      <c r="H182" s="7">
        <v>0</v>
      </c>
      <c r="I182" s="30">
        <v>0</v>
      </c>
      <c r="M182" s="2">
        <v>505</v>
      </c>
    </row>
    <row r="183" spans="8:13" ht="12.75" hidden="1">
      <c r="H183" s="7">
        <v>0</v>
      </c>
      <c r="I183" s="30">
        <v>0</v>
      </c>
      <c r="M183" s="2">
        <v>505</v>
      </c>
    </row>
    <row r="184" spans="8:13" ht="12.75" hidden="1">
      <c r="H184" s="7">
        <v>0</v>
      </c>
      <c r="I184" s="30">
        <v>0</v>
      </c>
      <c r="M184" s="2">
        <v>505</v>
      </c>
    </row>
    <row r="185" spans="8:13" ht="12.75" hidden="1">
      <c r="H185" s="7">
        <v>0</v>
      </c>
      <c r="I185" s="30">
        <v>0</v>
      </c>
      <c r="M185" s="2">
        <v>505</v>
      </c>
    </row>
    <row r="186" spans="8:13" ht="12.75" hidden="1">
      <c r="H186" s="7">
        <v>0</v>
      </c>
      <c r="I186" s="30">
        <v>0</v>
      </c>
      <c r="M186" s="2">
        <v>505</v>
      </c>
    </row>
    <row r="187" spans="8:13" ht="12.75" hidden="1">
      <c r="H187" s="7">
        <v>0</v>
      </c>
      <c r="I187" s="30">
        <v>0</v>
      </c>
      <c r="M187" s="2">
        <v>505</v>
      </c>
    </row>
    <row r="188" spans="8:13" ht="12.75" hidden="1">
      <c r="H188" s="7">
        <v>0</v>
      </c>
      <c r="I188" s="30">
        <v>0</v>
      </c>
      <c r="M188" s="2">
        <v>505</v>
      </c>
    </row>
    <row r="189" spans="8:13" ht="12.75" hidden="1">
      <c r="H189" s="7">
        <v>0</v>
      </c>
      <c r="I189" s="30">
        <v>0</v>
      </c>
      <c r="M189" s="2">
        <v>505</v>
      </c>
    </row>
    <row r="190" spans="8:13" ht="12.75" hidden="1">
      <c r="H190" s="7">
        <v>0</v>
      </c>
      <c r="I190" s="30">
        <v>0</v>
      </c>
      <c r="M190" s="2">
        <v>505</v>
      </c>
    </row>
    <row r="191" spans="8:13" ht="12.75" hidden="1">
      <c r="H191" s="7">
        <v>0</v>
      </c>
      <c r="I191" s="30">
        <v>0</v>
      </c>
      <c r="M191" s="2">
        <v>505</v>
      </c>
    </row>
    <row r="192" spans="8:13" ht="12.75" hidden="1">
      <c r="H192" s="7">
        <v>0</v>
      </c>
      <c r="I192" s="30">
        <v>0</v>
      </c>
      <c r="M192" s="2">
        <v>505</v>
      </c>
    </row>
    <row r="193" spans="8:13" ht="12.75" hidden="1">
      <c r="H193" s="7">
        <v>0</v>
      </c>
      <c r="I193" s="30">
        <v>0</v>
      </c>
      <c r="M193" s="2">
        <v>505</v>
      </c>
    </row>
    <row r="194" spans="8:13" ht="12.75" hidden="1">
      <c r="H194" s="7">
        <v>0</v>
      </c>
      <c r="I194" s="30">
        <v>0</v>
      </c>
      <c r="M194" s="2">
        <v>505</v>
      </c>
    </row>
    <row r="195" spans="8:13" ht="12.75" hidden="1">
      <c r="H195" s="7">
        <v>0</v>
      </c>
      <c r="I195" s="30">
        <v>0</v>
      </c>
      <c r="M195" s="2">
        <v>505</v>
      </c>
    </row>
    <row r="196" spans="8:13" ht="12.75" hidden="1">
      <c r="H196" s="7">
        <v>0</v>
      </c>
      <c r="I196" s="30">
        <v>0</v>
      </c>
      <c r="M196" s="2">
        <v>505</v>
      </c>
    </row>
    <row r="197" spans="8:13" ht="12.75" hidden="1">
      <c r="H197" s="7">
        <v>0</v>
      </c>
      <c r="I197" s="30">
        <v>0</v>
      </c>
      <c r="M197" s="2">
        <v>505</v>
      </c>
    </row>
    <row r="198" spans="8:13" ht="12.75" hidden="1">
      <c r="H198" s="7">
        <v>0</v>
      </c>
      <c r="I198" s="30">
        <v>0</v>
      </c>
      <c r="M198" s="2">
        <v>505</v>
      </c>
    </row>
    <row r="199" spans="8:13" ht="12.75" hidden="1">
      <c r="H199" s="7">
        <v>0</v>
      </c>
      <c r="I199" s="30">
        <v>0</v>
      </c>
      <c r="M199" s="2">
        <v>505</v>
      </c>
    </row>
    <row r="200" spans="8:13" ht="12.75" hidden="1">
      <c r="H200" s="7">
        <v>0</v>
      </c>
      <c r="I200" s="30">
        <v>0</v>
      </c>
      <c r="M200" s="2">
        <v>505</v>
      </c>
    </row>
    <row r="201" spans="8:13" ht="12.75" hidden="1">
      <c r="H201" s="7">
        <v>0</v>
      </c>
      <c r="I201" s="30">
        <v>0</v>
      </c>
      <c r="M201" s="2">
        <v>505</v>
      </c>
    </row>
    <row r="202" spans="8:13" ht="12.75" hidden="1">
      <c r="H202" s="7">
        <v>0</v>
      </c>
      <c r="I202" s="30">
        <v>0</v>
      </c>
      <c r="M202" s="2">
        <v>505</v>
      </c>
    </row>
    <row r="203" spans="8:13" ht="12.75" hidden="1">
      <c r="H203" s="7">
        <v>0</v>
      </c>
      <c r="I203" s="30">
        <v>0</v>
      </c>
      <c r="M203" s="2">
        <v>505</v>
      </c>
    </row>
    <row r="204" spans="8:13" ht="12.75" hidden="1">
      <c r="H204" s="7">
        <v>0</v>
      </c>
      <c r="I204" s="30">
        <v>0</v>
      </c>
      <c r="M204" s="2">
        <v>505</v>
      </c>
    </row>
    <row r="205" spans="8:13" ht="12.75" hidden="1">
      <c r="H205" s="7">
        <v>0</v>
      </c>
      <c r="I205" s="30">
        <v>0</v>
      </c>
      <c r="M205" s="2">
        <v>505</v>
      </c>
    </row>
    <row r="206" spans="8:13" ht="12.75" hidden="1">
      <c r="H206" s="7">
        <v>0</v>
      </c>
      <c r="I206" s="30">
        <v>0</v>
      </c>
      <c r="M206" s="2">
        <v>505</v>
      </c>
    </row>
    <row r="207" spans="8:13" ht="12.75" hidden="1">
      <c r="H207" s="7">
        <v>0</v>
      </c>
      <c r="I207" s="30">
        <v>0</v>
      </c>
      <c r="M207" s="2">
        <v>505</v>
      </c>
    </row>
    <row r="208" spans="8:13" ht="12.75" hidden="1">
      <c r="H208" s="7">
        <v>0</v>
      </c>
      <c r="I208" s="30">
        <v>0</v>
      </c>
      <c r="M208" s="2">
        <v>505</v>
      </c>
    </row>
    <row r="209" spans="8:13" ht="12.75" hidden="1">
      <c r="H209" s="7">
        <v>0</v>
      </c>
      <c r="I209" s="30">
        <v>0</v>
      </c>
      <c r="M209" s="2">
        <v>505</v>
      </c>
    </row>
    <row r="210" spans="8:13" ht="12.75" hidden="1">
      <c r="H210" s="7">
        <v>0</v>
      </c>
      <c r="I210" s="30">
        <v>0</v>
      </c>
      <c r="M210" s="2">
        <v>505</v>
      </c>
    </row>
    <row r="211" spans="8:13" ht="12.75" hidden="1">
      <c r="H211" s="7">
        <v>0</v>
      </c>
      <c r="I211" s="30">
        <v>0</v>
      </c>
      <c r="M211" s="2">
        <v>505</v>
      </c>
    </row>
    <row r="212" spans="8:13" ht="12.75" hidden="1">
      <c r="H212" s="7">
        <v>0</v>
      </c>
      <c r="I212" s="30">
        <v>0</v>
      </c>
      <c r="M212" s="2">
        <v>505</v>
      </c>
    </row>
    <row r="213" spans="8:13" ht="12.75" hidden="1">
      <c r="H213" s="7">
        <v>0</v>
      </c>
      <c r="I213" s="30">
        <v>0</v>
      </c>
      <c r="M213" s="2">
        <v>505</v>
      </c>
    </row>
    <row r="214" spans="8:13" ht="12.75" hidden="1">
      <c r="H214" s="7">
        <v>0</v>
      </c>
      <c r="I214" s="30">
        <v>0</v>
      </c>
      <c r="M214" s="2">
        <v>505</v>
      </c>
    </row>
    <row r="215" spans="8:13" ht="12.75" hidden="1">
      <c r="H215" s="7">
        <v>0</v>
      </c>
      <c r="I215" s="30">
        <v>0</v>
      </c>
      <c r="M215" s="2">
        <v>505</v>
      </c>
    </row>
    <row r="216" spans="8:13" ht="12.75" hidden="1">
      <c r="H216" s="7">
        <v>0</v>
      </c>
      <c r="I216" s="30">
        <v>0</v>
      </c>
      <c r="M216" s="2">
        <v>505</v>
      </c>
    </row>
    <row r="217" spans="8:13" ht="12.75" hidden="1">
      <c r="H217" s="7">
        <v>0</v>
      </c>
      <c r="I217" s="30">
        <v>0</v>
      </c>
      <c r="M217" s="2">
        <v>505</v>
      </c>
    </row>
    <row r="218" spans="8:13" ht="12.75" hidden="1">
      <c r="H218" s="7">
        <v>0</v>
      </c>
      <c r="I218" s="30">
        <v>0</v>
      </c>
      <c r="M218" s="2">
        <v>505</v>
      </c>
    </row>
    <row r="219" spans="8:13" ht="12.75" hidden="1">
      <c r="H219" s="7">
        <v>0</v>
      </c>
      <c r="I219" s="30">
        <v>0</v>
      </c>
      <c r="M219" s="2">
        <v>505</v>
      </c>
    </row>
    <row r="220" spans="8:13" ht="12.75" hidden="1">
      <c r="H220" s="7">
        <v>0</v>
      </c>
      <c r="I220" s="30">
        <v>0</v>
      </c>
      <c r="M220" s="2">
        <v>505</v>
      </c>
    </row>
    <row r="221" spans="8:13" ht="12.75" hidden="1">
      <c r="H221" s="7">
        <v>0</v>
      </c>
      <c r="I221" s="30">
        <v>0</v>
      </c>
      <c r="M221" s="2">
        <v>505</v>
      </c>
    </row>
    <row r="222" spans="8:13" ht="12.75" hidden="1">
      <c r="H222" s="7">
        <v>0</v>
      </c>
      <c r="I222" s="30">
        <v>0</v>
      </c>
      <c r="M222" s="2">
        <v>505</v>
      </c>
    </row>
    <row r="223" spans="8:13" ht="12.75" hidden="1">
      <c r="H223" s="7">
        <v>0</v>
      </c>
      <c r="I223" s="30">
        <v>0</v>
      </c>
      <c r="M223" s="2">
        <v>505</v>
      </c>
    </row>
    <row r="224" spans="8:13" ht="12.75" hidden="1">
      <c r="H224" s="7">
        <v>0</v>
      </c>
      <c r="I224" s="30">
        <v>0</v>
      </c>
      <c r="M224" s="2">
        <v>505</v>
      </c>
    </row>
    <row r="225" spans="8:13" ht="12.75" hidden="1">
      <c r="H225" s="7">
        <v>0</v>
      </c>
      <c r="I225" s="30">
        <v>0</v>
      </c>
      <c r="M225" s="2">
        <v>505</v>
      </c>
    </row>
    <row r="226" spans="8:13" ht="12.75" hidden="1">
      <c r="H226" s="7">
        <v>0</v>
      </c>
      <c r="I226" s="30">
        <v>0</v>
      </c>
      <c r="M226" s="2">
        <v>505</v>
      </c>
    </row>
    <row r="227" spans="8:13" ht="12.75" hidden="1">
      <c r="H227" s="7">
        <v>0</v>
      </c>
      <c r="I227" s="30">
        <v>0</v>
      </c>
      <c r="M227" s="2">
        <v>505</v>
      </c>
    </row>
    <row r="228" spans="8:13" ht="12.75" hidden="1">
      <c r="H228" s="7">
        <v>0</v>
      </c>
      <c r="I228" s="30">
        <v>0</v>
      </c>
      <c r="M228" s="2">
        <v>505</v>
      </c>
    </row>
    <row r="229" spans="8:13" ht="12.75" hidden="1">
      <c r="H229" s="7">
        <v>0</v>
      </c>
      <c r="I229" s="30">
        <v>0</v>
      </c>
      <c r="M229" s="2">
        <v>505</v>
      </c>
    </row>
    <row r="230" spans="8:13" ht="12.75" hidden="1">
      <c r="H230" s="7">
        <v>0</v>
      </c>
      <c r="I230" s="30">
        <v>0</v>
      </c>
      <c r="M230" s="2">
        <v>505</v>
      </c>
    </row>
    <row r="231" spans="8:13" ht="12.75" hidden="1">
      <c r="H231" s="7">
        <v>0</v>
      </c>
      <c r="I231" s="30">
        <v>0</v>
      </c>
      <c r="M231" s="2">
        <v>505</v>
      </c>
    </row>
    <row r="232" spans="8:13" ht="12.75">
      <c r="H232" s="7">
        <v>0</v>
      </c>
      <c r="I232" s="30">
        <v>0</v>
      </c>
      <c r="M232" s="2">
        <v>505</v>
      </c>
    </row>
    <row r="233" spans="8:13" ht="12.75" hidden="1">
      <c r="H233" s="7">
        <v>0</v>
      </c>
      <c r="I233" s="30">
        <v>0</v>
      </c>
      <c r="M233" s="2">
        <v>505</v>
      </c>
    </row>
    <row r="234" spans="8:13" ht="12.75" hidden="1">
      <c r="H234" s="7">
        <v>0</v>
      </c>
      <c r="I234" s="30">
        <v>0</v>
      </c>
      <c r="M234" s="2">
        <v>505</v>
      </c>
    </row>
    <row r="235" spans="8:13" ht="12.75" hidden="1">
      <c r="H235" s="7">
        <v>0</v>
      </c>
      <c r="I235" s="30">
        <v>0</v>
      </c>
      <c r="M235" s="2">
        <v>505</v>
      </c>
    </row>
    <row r="236" spans="8:13" ht="12.75" hidden="1">
      <c r="H236" s="7">
        <v>0</v>
      </c>
      <c r="I236" s="30">
        <v>0</v>
      </c>
      <c r="M236" s="2">
        <v>505</v>
      </c>
    </row>
    <row r="237" spans="8:13" ht="12.75" hidden="1">
      <c r="H237" s="7">
        <v>0</v>
      </c>
      <c r="I237" s="30">
        <v>0</v>
      </c>
      <c r="M237" s="2">
        <v>505</v>
      </c>
    </row>
    <row r="238" spans="8:13" ht="12.75" hidden="1">
      <c r="H238" s="7">
        <v>0</v>
      </c>
      <c r="I238" s="30">
        <v>0</v>
      </c>
      <c r="M238" s="2">
        <v>505</v>
      </c>
    </row>
    <row r="239" spans="8:13" ht="12.75" hidden="1">
      <c r="H239" s="7">
        <v>0</v>
      </c>
      <c r="I239" s="30">
        <v>0</v>
      </c>
      <c r="M239" s="2">
        <v>505</v>
      </c>
    </row>
    <row r="240" spans="8:13" ht="12.75" hidden="1">
      <c r="H240" s="7">
        <v>0</v>
      </c>
      <c r="I240" s="30">
        <v>0</v>
      </c>
      <c r="M240" s="2">
        <v>505</v>
      </c>
    </row>
    <row r="241" spans="8:13" ht="12.75" hidden="1">
      <c r="H241" s="7">
        <v>0</v>
      </c>
      <c r="I241" s="30">
        <v>0</v>
      </c>
      <c r="M241" s="2">
        <v>505</v>
      </c>
    </row>
    <row r="242" spans="8:13" ht="12.75" hidden="1">
      <c r="H242" s="7">
        <v>0</v>
      </c>
      <c r="I242" s="30">
        <v>0</v>
      </c>
      <c r="M242" s="2">
        <v>505</v>
      </c>
    </row>
    <row r="243" spans="8:13" ht="12.75" hidden="1">
      <c r="H243" s="7">
        <v>0</v>
      </c>
      <c r="I243" s="30">
        <v>0</v>
      </c>
      <c r="M243" s="2">
        <v>505</v>
      </c>
    </row>
    <row r="244" spans="8:13" ht="12.75" hidden="1">
      <c r="H244" s="7">
        <v>0</v>
      </c>
      <c r="I244" s="30">
        <v>0</v>
      </c>
      <c r="M244" s="2">
        <v>505</v>
      </c>
    </row>
    <row r="245" spans="8:13" ht="12.75" hidden="1">
      <c r="H245" s="7">
        <v>0</v>
      </c>
      <c r="I245" s="30">
        <v>0</v>
      </c>
      <c r="M245" s="2">
        <v>505</v>
      </c>
    </row>
    <row r="246" spans="8:13" ht="12.75" hidden="1">
      <c r="H246" s="7">
        <v>0</v>
      </c>
      <c r="I246" s="30">
        <v>0</v>
      </c>
      <c r="M246" s="2">
        <v>505</v>
      </c>
    </row>
    <row r="247" spans="8:13" ht="12.75" hidden="1">
      <c r="H247" s="7">
        <v>0</v>
      </c>
      <c r="I247" s="30">
        <v>0</v>
      </c>
      <c r="M247" s="2">
        <v>505</v>
      </c>
    </row>
    <row r="248" spans="8:13" ht="12.75" hidden="1">
      <c r="H248" s="7">
        <v>0</v>
      </c>
      <c r="I248" s="30">
        <v>0</v>
      </c>
      <c r="M248" s="2">
        <v>505</v>
      </c>
    </row>
    <row r="249" spans="8:13" ht="12.75" hidden="1">
      <c r="H249" s="7">
        <v>0</v>
      </c>
      <c r="I249" s="30">
        <v>0</v>
      </c>
      <c r="M249" s="2">
        <v>505</v>
      </c>
    </row>
    <row r="250" spans="8:13" ht="12.75" hidden="1">
      <c r="H250" s="7">
        <v>0</v>
      </c>
      <c r="I250" s="30">
        <v>0</v>
      </c>
      <c r="M250" s="2">
        <v>505</v>
      </c>
    </row>
    <row r="251" spans="8:13" ht="12.75" hidden="1">
      <c r="H251" s="7">
        <v>0</v>
      </c>
      <c r="I251" s="30">
        <v>0</v>
      </c>
      <c r="M251" s="2">
        <v>505</v>
      </c>
    </row>
    <row r="252" spans="8:13" ht="12.75" hidden="1">
      <c r="H252" s="7">
        <v>0</v>
      </c>
      <c r="I252" s="30">
        <v>0</v>
      </c>
      <c r="M252" s="2">
        <v>505</v>
      </c>
    </row>
    <row r="253" spans="8:13" ht="12.75" hidden="1">
      <c r="H253" s="7">
        <v>0</v>
      </c>
      <c r="I253" s="30">
        <v>0</v>
      </c>
      <c r="M253" s="2">
        <v>505</v>
      </c>
    </row>
    <row r="254" spans="8:13" ht="12.75" hidden="1">
      <c r="H254" s="7">
        <v>0</v>
      </c>
      <c r="I254" s="30">
        <v>0</v>
      </c>
      <c r="M254" s="2">
        <v>505</v>
      </c>
    </row>
    <row r="255" spans="8:13" ht="12.75" hidden="1">
      <c r="H255" s="7">
        <v>0</v>
      </c>
      <c r="I255" s="30">
        <v>0</v>
      </c>
      <c r="M255" s="2">
        <v>505</v>
      </c>
    </row>
    <row r="256" spans="8:13" ht="12.75" hidden="1">
      <c r="H256" s="7">
        <v>0</v>
      </c>
      <c r="I256" s="30">
        <v>0</v>
      </c>
      <c r="M256" s="2">
        <v>505</v>
      </c>
    </row>
    <row r="257" spans="8:13" ht="12.75" hidden="1">
      <c r="H257" s="7">
        <v>0</v>
      </c>
      <c r="I257" s="30">
        <v>0</v>
      </c>
      <c r="M257" s="2">
        <v>505</v>
      </c>
    </row>
    <row r="258" spans="8:13" ht="12.75" hidden="1">
      <c r="H258" s="7">
        <v>0</v>
      </c>
      <c r="I258" s="30">
        <v>0</v>
      </c>
      <c r="M258" s="2">
        <v>505</v>
      </c>
    </row>
    <row r="259" spans="8:13" ht="12.75" hidden="1">
      <c r="H259" s="7">
        <v>0</v>
      </c>
      <c r="I259" s="30">
        <v>0</v>
      </c>
      <c r="M259" s="2">
        <v>505</v>
      </c>
    </row>
    <row r="260" spans="8:13" ht="12.75" hidden="1">
      <c r="H260" s="7">
        <v>0</v>
      </c>
      <c r="I260" s="30">
        <v>0</v>
      </c>
      <c r="M260" s="2">
        <v>505</v>
      </c>
    </row>
    <row r="261" spans="8:13" ht="12.75" hidden="1">
      <c r="H261" s="7">
        <v>0</v>
      </c>
      <c r="I261" s="30">
        <v>0</v>
      </c>
      <c r="M261" s="2">
        <v>505</v>
      </c>
    </row>
    <row r="262" spans="8:13" ht="12.75" hidden="1">
      <c r="H262" s="7">
        <v>0</v>
      </c>
      <c r="I262" s="30">
        <v>0</v>
      </c>
      <c r="M262" s="2">
        <v>505</v>
      </c>
    </row>
    <row r="263" spans="8:13" ht="12.75" hidden="1">
      <c r="H263" s="7">
        <v>0</v>
      </c>
      <c r="I263" s="30">
        <v>0</v>
      </c>
      <c r="M263" s="2">
        <v>505</v>
      </c>
    </row>
    <row r="264" spans="8:13" ht="12.75" hidden="1">
      <c r="H264" s="7">
        <v>0</v>
      </c>
      <c r="I264" s="30">
        <v>0</v>
      </c>
      <c r="M264" s="2">
        <v>505</v>
      </c>
    </row>
    <row r="265" spans="8:13" ht="12.75" hidden="1">
      <c r="H265" s="7">
        <v>0</v>
      </c>
      <c r="I265" s="30">
        <v>0</v>
      </c>
      <c r="M265" s="2">
        <v>505</v>
      </c>
    </row>
    <row r="266" spans="8:13" ht="12.75" hidden="1">
      <c r="H266" s="7">
        <v>0</v>
      </c>
      <c r="I266" s="30">
        <v>0</v>
      </c>
      <c r="M266" s="2">
        <v>505</v>
      </c>
    </row>
    <row r="267" spans="8:13" ht="12.75" hidden="1">
      <c r="H267" s="7">
        <v>0</v>
      </c>
      <c r="I267" s="30">
        <v>0</v>
      </c>
      <c r="M267" s="2">
        <v>505</v>
      </c>
    </row>
    <row r="268" spans="8:13" ht="12.75" hidden="1">
      <c r="H268" s="7">
        <v>0</v>
      </c>
      <c r="I268" s="30">
        <v>0</v>
      </c>
      <c r="M268" s="2">
        <v>505</v>
      </c>
    </row>
    <row r="269" spans="8:13" ht="12.75" hidden="1">
      <c r="H269" s="7">
        <v>0</v>
      </c>
      <c r="I269" s="30">
        <v>0</v>
      </c>
      <c r="M269" s="2">
        <v>505</v>
      </c>
    </row>
    <row r="270" spans="8:13" ht="12.75" hidden="1">
      <c r="H270" s="7">
        <v>0</v>
      </c>
      <c r="I270" s="30">
        <v>0</v>
      </c>
      <c r="M270" s="2">
        <v>505</v>
      </c>
    </row>
    <row r="271" spans="8:13" ht="12.75" hidden="1">
      <c r="H271" s="7">
        <v>0</v>
      </c>
      <c r="I271" s="30">
        <v>0</v>
      </c>
      <c r="M271" s="2">
        <v>505</v>
      </c>
    </row>
    <row r="272" spans="8:13" ht="12.75" hidden="1">
      <c r="H272" s="7">
        <v>0</v>
      </c>
      <c r="I272" s="30">
        <v>0</v>
      </c>
      <c r="M272" s="2">
        <v>505</v>
      </c>
    </row>
    <row r="273" spans="8:13" ht="12.75" hidden="1">
      <c r="H273" s="7">
        <v>0</v>
      </c>
      <c r="I273" s="30">
        <v>0</v>
      </c>
      <c r="M273" s="2">
        <v>505</v>
      </c>
    </row>
    <row r="274" spans="8:13" ht="12.75" hidden="1">
      <c r="H274" s="7">
        <v>0</v>
      </c>
      <c r="I274" s="30">
        <v>0</v>
      </c>
      <c r="M274" s="2">
        <v>505</v>
      </c>
    </row>
    <row r="275" spans="8:13" ht="12.75" hidden="1">
      <c r="H275" s="7">
        <v>0</v>
      </c>
      <c r="I275" s="30">
        <v>0</v>
      </c>
      <c r="M275" s="2">
        <v>505</v>
      </c>
    </row>
    <row r="276" spans="8:13" ht="12.75" hidden="1">
      <c r="H276" s="7">
        <v>0</v>
      </c>
      <c r="I276" s="30">
        <v>0</v>
      </c>
      <c r="M276" s="2">
        <v>505</v>
      </c>
    </row>
    <row r="277" spans="8:13" ht="12.75" hidden="1">
      <c r="H277" s="7">
        <v>0</v>
      </c>
      <c r="I277" s="30">
        <v>0</v>
      </c>
      <c r="M277" s="2">
        <v>505</v>
      </c>
    </row>
    <row r="278" spans="8:13" ht="12.75" hidden="1">
      <c r="H278" s="7">
        <v>0</v>
      </c>
      <c r="I278" s="30">
        <v>0</v>
      </c>
      <c r="M278" s="2">
        <v>505</v>
      </c>
    </row>
    <row r="279" spans="8:13" ht="12.75" hidden="1">
      <c r="H279" s="7">
        <v>0</v>
      </c>
      <c r="I279" s="30">
        <v>0</v>
      </c>
      <c r="M279" s="2">
        <v>505</v>
      </c>
    </row>
    <row r="280" spans="8:13" ht="12.75" hidden="1">
      <c r="H280" s="7">
        <v>0</v>
      </c>
      <c r="I280" s="30">
        <v>0</v>
      </c>
      <c r="M280" s="2">
        <v>505</v>
      </c>
    </row>
    <row r="281" spans="8:13" ht="12.75" hidden="1">
      <c r="H281" s="7">
        <v>0</v>
      </c>
      <c r="I281" s="30">
        <v>0</v>
      </c>
      <c r="M281" s="2">
        <v>505</v>
      </c>
    </row>
    <row r="282" spans="8:13" ht="12.75" hidden="1">
      <c r="H282" s="7">
        <v>0</v>
      </c>
      <c r="I282" s="30">
        <v>0</v>
      </c>
      <c r="M282" s="2">
        <v>505</v>
      </c>
    </row>
    <row r="283" spans="8:13" ht="12.75" hidden="1">
      <c r="H283" s="7">
        <v>0</v>
      </c>
      <c r="I283" s="30">
        <v>0</v>
      </c>
      <c r="M283" s="2">
        <v>505</v>
      </c>
    </row>
    <row r="284" spans="8:13" ht="12.75" hidden="1">
      <c r="H284" s="7">
        <v>0</v>
      </c>
      <c r="I284" s="30">
        <v>0</v>
      </c>
      <c r="M284" s="2">
        <v>505</v>
      </c>
    </row>
    <row r="285" spans="8:13" ht="12.75" hidden="1">
      <c r="H285" s="7">
        <v>0</v>
      </c>
      <c r="I285" s="30">
        <v>0</v>
      </c>
      <c r="M285" s="2">
        <v>505</v>
      </c>
    </row>
    <row r="286" spans="8:13" ht="12.75" hidden="1">
      <c r="H286" s="7">
        <v>0</v>
      </c>
      <c r="I286" s="30">
        <v>0</v>
      </c>
      <c r="M286" s="2">
        <v>505</v>
      </c>
    </row>
    <row r="287" spans="8:13" ht="12.75" hidden="1">
      <c r="H287" s="7">
        <v>0</v>
      </c>
      <c r="I287" s="30">
        <v>0</v>
      </c>
      <c r="M287" s="2">
        <v>505</v>
      </c>
    </row>
    <row r="288" spans="8:13" ht="12.75" hidden="1">
      <c r="H288" s="7">
        <v>0</v>
      </c>
      <c r="I288" s="30">
        <v>0</v>
      </c>
      <c r="M288" s="2">
        <v>505</v>
      </c>
    </row>
    <row r="289" spans="8:13" ht="12.75" hidden="1">
      <c r="H289" s="7">
        <v>0</v>
      </c>
      <c r="I289" s="30">
        <v>0</v>
      </c>
      <c r="M289" s="2">
        <v>505</v>
      </c>
    </row>
    <row r="290" spans="8:13" ht="12.75" hidden="1">
      <c r="H290" s="7">
        <v>0</v>
      </c>
      <c r="I290" s="30">
        <v>0</v>
      </c>
      <c r="M290" s="2">
        <v>505</v>
      </c>
    </row>
    <row r="291" spans="8:13" ht="12.75" hidden="1">
      <c r="H291" s="7">
        <v>0</v>
      </c>
      <c r="I291" s="30">
        <v>0</v>
      </c>
      <c r="M291" s="2">
        <v>505</v>
      </c>
    </row>
    <row r="292" spans="8:13" ht="12.75" hidden="1">
      <c r="H292" s="7">
        <v>0</v>
      </c>
      <c r="I292" s="30">
        <v>0</v>
      </c>
      <c r="M292" s="2">
        <v>505</v>
      </c>
    </row>
    <row r="293" spans="8:13" ht="12.75" hidden="1">
      <c r="H293" s="7">
        <v>0</v>
      </c>
      <c r="I293" s="30">
        <v>0</v>
      </c>
      <c r="M293" s="2">
        <v>505</v>
      </c>
    </row>
    <row r="294" spans="8:13" ht="12.75" hidden="1">
      <c r="H294" s="7">
        <v>0</v>
      </c>
      <c r="I294" s="30">
        <v>0</v>
      </c>
      <c r="M294" s="2">
        <v>505</v>
      </c>
    </row>
    <row r="295" spans="8:13" ht="12.75" hidden="1">
      <c r="H295" s="7">
        <v>0</v>
      </c>
      <c r="I295" s="30">
        <v>0</v>
      </c>
      <c r="M295" s="2">
        <v>505</v>
      </c>
    </row>
    <row r="296" spans="8:13" ht="12.75" hidden="1">
      <c r="H296" s="7">
        <v>0</v>
      </c>
      <c r="I296" s="30">
        <v>0</v>
      </c>
      <c r="M296" s="2">
        <v>505</v>
      </c>
    </row>
    <row r="297" spans="8:13" ht="12.75" hidden="1">
      <c r="H297" s="7">
        <v>0</v>
      </c>
      <c r="I297" s="30">
        <v>0</v>
      </c>
      <c r="M297" s="2">
        <v>505</v>
      </c>
    </row>
    <row r="298" spans="8:13" ht="12.75" hidden="1">
      <c r="H298" s="7">
        <v>0</v>
      </c>
      <c r="I298" s="30">
        <v>0</v>
      </c>
      <c r="M298" s="2">
        <v>505</v>
      </c>
    </row>
    <row r="299" spans="8:13" ht="12.75" hidden="1">
      <c r="H299" s="7">
        <v>0</v>
      </c>
      <c r="I299" s="30">
        <v>0</v>
      </c>
      <c r="M299" s="2">
        <v>505</v>
      </c>
    </row>
    <row r="300" spans="8:13" ht="12.75" hidden="1">
      <c r="H300" s="7">
        <v>0</v>
      </c>
      <c r="I300" s="30">
        <v>0</v>
      </c>
      <c r="M300" s="2">
        <v>505</v>
      </c>
    </row>
    <row r="301" spans="8:13" ht="12.75" hidden="1">
      <c r="H301" s="7">
        <v>0</v>
      </c>
      <c r="I301" s="30">
        <v>0</v>
      </c>
      <c r="M301" s="2">
        <v>505</v>
      </c>
    </row>
    <row r="302" spans="8:13" ht="12.75" hidden="1">
      <c r="H302" s="7">
        <v>0</v>
      </c>
      <c r="I302" s="30">
        <v>0</v>
      </c>
      <c r="M302" s="2">
        <v>505</v>
      </c>
    </row>
    <row r="303" spans="8:13" ht="12.75" hidden="1">
      <c r="H303" s="7">
        <v>0</v>
      </c>
      <c r="I303" s="30">
        <v>0</v>
      </c>
      <c r="M303" s="2">
        <v>505</v>
      </c>
    </row>
    <row r="304" spans="8:13" ht="12.75" hidden="1">
      <c r="H304" s="7">
        <v>0</v>
      </c>
      <c r="I304" s="30">
        <v>0</v>
      </c>
      <c r="M304" s="2">
        <v>505</v>
      </c>
    </row>
    <row r="305" spans="8:13" ht="12.75" hidden="1">
      <c r="H305" s="7">
        <v>0</v>
      </c>
      <c r="I305" s="30">
        <v>0</v>
      </c>
      <c r="M305" s="2">
        <v>505</v>
      </c>
    </row>
    <row r="306" spans="8:13" ht="12.75" hidden="1">
      <c r="H306" s="7">
        <v>0</v>
      </c>
      <c r="I306" s="30">
        <v>0</v>
      </c>
      <c r="M306" s="2">
        <v>505</v>
      </c>
    </row>
    <row r="307" spans="8:13" ht="12.75" hidden="1">
      <c r="H307" s="7">
        <v>0</v>
      </c>
      <c r="I307" s="30">
        <v>0</v>
      </c>
      <c r="M307" s="2">
        <v>505</v>
      </c>
    </row>
    <row r="308" spans="8:13" ht="12.75" hidden="1">
      <c r="H308" s="7">
        <v>0</v>
      </c>
      <c r="I308" s="30">
        <v>0</v>
      </c>
      <c r="M308" s="2">
        <v>505</v>
      </c>
    </row>
    <row r="309" spans="8:13" ht="12.75" hidden="1">
      <c r="H309" s="7">
        <v>0</v>
      </c>
      <c r="I309" s="30">
        <v>0</v>
      </c>
      <c r="M309" s="2">
        <v>505</v>
      </c>
    </row>
    <row r="310" spans="8:13" ht="12.75" hidden="1">
      <c r="H310" s="7">
        <v>0</v>
      </c>
      <c r="I310" s="30">
        <v>0</v>
      </c>
      <c r="M310" s="2">
        <v>505</v>
      </c>
    </row>
    <row r="311" spans="8:13" ht="12.75" hidden="1">
      <c r="H311" s="7">
        <v>0</v>
      </c>
      <c r="I311" s="30">
        <v>0</v>
      </c>
      <c r="M311" s="2">
        <v>505</v>
      </c>
    </row>
    <row r="312" spans="8:13" ht="12.75" hidden="1">
      <c r="H312" s="7">
        <v>0</v>
      </c>
      <c r="I312" s="30">
        <v>0</v>
      </c>
      <c r="M312" s="2">
        <v>505</v>
      </c>
    </row>
    <row r="313" spans="8:13" ht="12.75" hidden="1">
      <c r="H313" s="7">
        <v>0</v>
      </c>
      <c r="I313" s="30">
        <v>0</v>
      </c>
      <c r="M313" s="2">
        <v>505</v>
      </c>
    </row>
    <row r="314" spans="8:13" ht="12.75" hidden="1">
      <c r="H314" s="7">
        <v>0</v>
      </c>
      <c r="I314" s="30">
        <v>0</v>
      </c>
      <c r="M314" s="2">
        <v>505</v>
      </c>
    </row>
    <row r="315" spans="8:13" ht="12.75" hidden="1">
      <c r="H315" s="7">
        <v>0</v>
      </c>
      <c r="I315" s="30">
        <v>0</v>
      </c>
      <c r="M315" s="2">
        <v>505</v>
      </c>
    </row>
    <row r="316" spans="8:13" ht="12.75" hidden="1">
      <c r="H316" s="7">
        <v>0</v>
      </c>
      <c r="I316" s="30">
        <v>0</v>
      </c>
      <c r="M316" s="2">
        <v>505</v>
      </c>
    </row>
    <row r="317" spans="8:13" ht="12.75" hidden="1">
      <c r="H317" s="7">
        <v>0</v>
      </c>
      <c r="I317" s="30">
        <v>0</v>
      </c>
      <c r="M317" s="2">
        <v>505</v>
      </c>
    </row>
    <row r="318" spans="8:13" ht="12.75" hidden="1">
      <c r="H318" s="7">
        <v>0</v>
      </c>
      <c r="I318" s="30">
        <v>0</v>
      </c>
      <c r="M318" s="2">
        <v>505</v>
      </c>
    </row>
    <row r="319" spans="8:13" ht="12.75" hidden="1">
      <c r="H319" s="7">
        <v>0</v>
      </c>
      <c r="I319" s="30">
        <v>0</v>
      </c>
      <c r="M319" s="2">
        <v>505</v>
      </c>
    </row>
    <row r="320" spans="8:13" ht="12.75" hidden="1">
      <c r="H320" s="7">
        <v>0</v>
      </c>
      <c r="I320" s="30">
        <v>0</v>
      </c>
      <c r="M320" s="2">
        <v>505</v>
      </c>
    </row>
    <row r="321" spans="8:13" ht="12.75" hidden="1">
      <c r="H321" s="7">
        <v>0</v>
      </c>
      <c r="I321" s="30">
        <v>0</v>
      </c>
      <c r="M321" s="2">
        <v>505</v>
      </c>
    </row>
    <row r="322" spans="8:13" ht="12.75" hidden="1">
      <c r="H322" s="7">
        <v>0</v>
      </c>
      <c r="I322" s="30">
        <v>0</v>
      </c>
      <c r="M322" s="2">
        <v>505</v>
      </c>
    </row>
    <row r="323" spans="8:13" ht="12.75" hidden="1">
      <c r="H323" s="7">
        <v>0</v>
      </c>
      <c r="I323" s="30">
        <v>0</v>
      </c>
      <c r="M323" s="2">
        <v>505</v>
      </c>
    </row>
    <row r="324" spans="8:13" ht="12.75" hidden="1">
      <c r="H324" s="7">
        <v>0</v>
      </c>
      <c r="I324" s="30">
        <v>0</v>
      </c>
      <c r="M324" s="2">
        <v>505</v>
      </c>
    </row>
    <row r="325" spans="8:13" ht="12.75" hidden="1">
      <c r="H325" s="7">
        <v>0</v>
      </c>
      <c r="I325" s="30">
        <v>0</v>
      </c>
      <c r="M325" s="2">
        <v>505</v>
      </c>
    </row>
    <row r="326" spans="8:13" ht="12.75" hidden="1">
      <c r="H326" s="7">
        <v>0</v>
      </c>
      <c r="I326" s="30">
        <v>0</v>
      </c>
      <c r="M326" s="2">
        <v>505</v>
      </c>
    </row>
    <row r="327" spans="8:13" ht="12.75" hidden="1">
      <c r="H327" s="7">
        <v>0</v>
      </c>
      <c r="I327" s="30">
        <v>0</v>
      </c>
      <c r="M327" s="2">
        <v>505</v>
      </c>
    </row>
    <row r="328" spans="8:13" ht="12.75" hidden="1">
      <c r="H328" s="7">
        <v>0</v>
      </c>
      <c r="I328" s="30">
        <v>0</v>
      </c>
      <c r="M328" s="2">
        <v>505</v>
      </c>
    </row>
    <row r="329" spans="8:13" ht="12.75" hidden="1">
      <c r="H329" s="7">
        <v>0</v>
      </c>
      <c r="I329" s="30">
        <v>0</v>
      </c>
      <c r="M329" s="2">
        <v>505</v>
      </c>
    </row>
    <row r="330" spans="8:13" ht="12.75" hidden="1">
      <c r="H330" s="7">
        <v>0</v>
      </c>
      <c r="I330" s="30">
        <v>0</v>
      </c>
      <c r="M330" s="2">
        <v>505</v>
      </c>
    </row>
    <row r="331" spans="8:13" ht="12.75" hidden="1">
      <c r="H331" s="7">
        <v>0</v>
      </c>
      <c r="I331" s="30">
        <v>0</v>
      </c>
      <c r="M331" s="2">
        <v>505</v>
      </c>
    </row>
    <row r="332" spans="8:13" ht="12.75" hidden="1">
      <c r="H332" s="7">
        <v>0</v>
      </c>
      <c r="I332" s="30">
        <v>0</v>
      </c>
      <c r="M332" s="2">
        <v>505</v>
      </c>
    </row>
    <row r="333" spans="8:13" ht="12.75" hidden="1">
      <c r="H333" s="7">
        <v>0</v>
      </c>
      <c r="I333" s="30">
        <v>0</v>
      </c>
      <c r="M333" s="2">
        <v>505</v>
      </c>
    </row>
    <row r="334" spans="8:13" ht="12.75" hidden="1">
      <c r="H334" s="7">
        <v>0</v>
      </c>
      <c r="I334" s="30">
        <v>0</v>
      </c>
      <c r="M334" s="2">
        <v>505</v>
      </c>
    </row>
    <row r="335" spans="9:13" ht="12.75" hidden="1">
      <c r="I335" s="30"/>
      <c r="M335" s="2">
        <v>505</v>
      </c>
    </row>
    <row r="336" spans="9:13" ht="12.75" hidden="1">
      <c r="I336" s="30"/>
      <c r="M336" s="2">
        <v>505</v>
      </c>
    </row>
    <row r="337" spans="9:13" ht="12.75" hidden="1">
      <c r="I337" s="30"/>
      <c r="M337" s="2">
        <v>505</v>
      </c>
    </row>
    <row r="338" spans="9:13" ht="12.75" hidden="1">
      <c r="I338" s="30"/>
      <c r="M338" s="2">
        <v>505</v>
      </c>
    </row>
    <row r="339" spans="9:13" ht="12.75" hidden="1">
      <c r="I339" s="30"/>
      <c r="M339" s="2">
        <v>505</v>
      </c>
    </row>
    <row r="340" spans="9:13" ht="12.75" hidden="1">
      <c r="I340" s="30"/>
      <c r="M340" s="2">
        <v>505</v>
      </c>
    </row>
    <row r="341" spans="9:13" ht="12.75" hidden="1">
      <c r="I341" s="30"/>
      <c r="M341" s="2">
        <v>505</v>
      </c>
    </row>
    <row r="342" spans="9:13" ht="12.75" hidden="1">
      <c r="I342" s="30"/>
      <c r="M342" s="2">
        <v>505</v>
      </c>
    </row>
    <row r="343" spans="9:13" ht="12.75" hidden="1">
      <c r="I343" s="30"/>
      <c r="M343" s="2">
        <v>505</v>
      </c>
    </row>
    <row r="344" spans="9:13" ht="12.75" hidden="1">
      <c r="I344" s="30"/>
      <c r="M344" s="2">
        <v>505</v>
      </c>
    </row>
    <row r="345" spans="9:13" ht="12.75" hidden="1">
      <c r="I345" s="30"/>
      <c r="M345" s="2">
        <v>505</v>
      </c>
    </row>
    <row r="346" spans="9:13" ht="12.75" hidden="1">
      <c r="I346" s="30"/>
      <c r="M346" s="2">
        <v>505</v>
      </c>
    </row>
    <row r="347" spans="9:13" ht="12.75" hidden="1">
      <c r="I347" s="30"/>
      <c r="M347" s="2">
        <v>505</v>
      </c>
    </row>
    <row r="348" spans="8:13" ht="12.75" hidden="1">
      <c r="H348" s="7">
        <v>0</v>
      </c>
      <c r="I348" s="30">
        <v>0</v>
      </c>
      <c r="M348" s="2">
        <v>505</v>
      </c>
    </row>
    <row r="349" spans="8:13" ht="12.75" hidden="1">
      <c r="H349" s="7">
        <v>0</v>
      </c>
      <c r="I349" s="30">
        <v>0</v>
      </c>
      <c r="M349" s="2">
        <v>505</v>
      </c>
    </row>
    <row r="350" spans="8:13" ht="12.75" hidden="1">
      <c r="H350" s="7">
        <v>0</v>
      </c>
      <c r="I350" s="30">
        <v>0</v>
      </c>
      <c r="M350" s="2">
        <v>505</v>
      </c>
    </row>
    <row r="351" spans="8:13" ht="12.75" hidden="1">
      <c r="H351" s="7">
        <v>0</v>
      </c>
      <c r="M351" s="2">
        <v>505</v>
      </c>
    </row>
    <row r="352" spans="8:13" ht="12.75" hidden="1">
      <c r="H352" s="7">
        <v>0</v>
      </c>
      <c r="M352" s="2">
        <v>505</v>
      </c>
    </row>
    <row r="353" spans="8:13" ht="12.75" hidden="1">
      <c r="H353" s="7">
        <v>0</v>
      </c>
      <c r="M353" s="2">
        <v>505</v>
      </c>
    </row>
    <row r="354" spans="8:13" ht="12.75" hidden="1">
      <c r="H354" s="7">
        <v>0</v>
      </c>
      <c r="M354" s="2">
        <v>505</v>
      </c>
    </row>
    <row r="355" spans="8:13" ht="12.75" hidden="1">
      <c r="H355" s="7">
        <v>0</v>
      </c>
      <c r="M355" s="2">
        <v>505</v>
      </c>
    </row>
    <row r="356" spans="8:13" ht="12.75" hidden="1">
      <c r="H356" s="7">
        <v>0</v>
      </c>
      <c r="M356" s="2">
        <v>505</v>
      </c>
    </row>
    <row r="357" spans="8:13" ht="12.75" hidden="1">
      <c r="H357" s="7">
        <v>0</v>
      </c>
      <c r="M357" s="2">
        <v>505</v>
      </c>
    </row>
    <row r="358" spans="8:13" ht="12.75" hidden="1">
      <c r="H358" s="7">
        <v>0</v>
      </c>
      <c r="M358" s="2">
        <v>505</v>
      </c>
    </row>
    <row r="359" spans="8:13" ht="12.75" hidden="1">
      <c r="H359" s="7">
        <v>0</v>
      </c>
      <c r="M359" s="2">
        <v>505</v>
      </c>
    </row>
    <row r="360" spans="8:13" ht="12.75" hidden="1">
      <c r="H360" s="7">
        <v>0</v>
      </c>
      <c r="M360" s="2">
        <v>505</v>
      </c>
    </row>
    <row r="361" spans="8:13" ht="12.75" hidden="1">
      <c r="H361" s="7">
        <v>0</v>
      </c>
      <c r="M361" s="2">
        <v>505</v>
      </c>
    </row>
    <row r="362" spans="8:13" ht="12.75" hidden="1">
      <c r="H362" s="7">
        <v>0</v>
      </c>
      <c r="M362" s="2">
        <v>505</v>
      </c>
    </row>
    <row r="363" spans="8:13" ht="12.75" hidden="1">
      <c r="H363" s="7">
        <v>0</v>
      </c>
      <c r="M363" s="2">
        <v>505</v>
      </c>
    </row>
    <row r="364" spans="8:13" ht="12.75" hidden="1">
      <c r="H364" s="7">
        <v>0</v>
      </c>
      <c r="M364" s="2">
        <v>505</v>
      </c>
    </row>
    <row r="365" spans="8:13" ht="12.75" hidden="1">
      <c r="H365" s="7">
        <v>0</v>
      </c>
      <c r="M365" s="2">
        <v>505</v>
      </c>
    </row>
    <row r="366" spans="8:13" ht="12.75" hidden="1">
      <c r="H366" s="7">
        <v>0</v>
      </c>
      <c r="M366" s="2">
        <v>505</v>
      </c>
    </row>
    <row r="367" spans="8:13" ht="12.75" hidden="1">
      <c r="H367" s="7">
        <v>0</v>
      </c>
      <c r="M367" s="2">
        <v>505</v>
      </c>
    </row>
    <row r="368" spans="8:13" ht="12.75" hidden="1">
      <c r="H368" s="7">
        <v>0</v>
      </c>
      <c r="M368" s="2">
        <v>505</v>
      </c>
    </row>
    <row r="369" spans="8:13" ht="12.75" hidden="1">
      <c r="H369" s="7">
        <v>0</v>
      </c>
      <c r="M369" s="2">
        <v>505</v>
      </c>
    </row>
    <row r="370" spans="8:13" ht="12.75" hidden="1">
      <c r="H370" s="7">
        <v>0</v>
      </c>
      <c r="M370" s="2">
        <v>505</v>
      </c>
    </row>
    <row r="371" spans="8:13" ht="12.75" hidden="1">
      <c r="H371" s="7">
        <v>0</v>
      </c>
      <c r="M371" s="2">
        <v>505</v>
      </c>
    </row>
    <row r="372" spans="8:13" ht="12.75" hidden="1">
      <c r="H372" s="7">
        <v>0</v>
      </c>
      <c r="M372" s="2">
        <v>505</v>
      </c>
    </row>
    <row r="373" spans="8:13" ht="12.75" hidden="1">
      <c r="H373" s="7">
        <v>0</v>
      </c>
      <c r="M373" s="2">
        <v>505</v>
      </c>
    </row>
    <row r="374" spans="8:13" ht="12.75" hidden="1">
      <c r="H374" s="7">
        <v>0</v>
      </c>
      <c r="M374" s="2">
        <v>505</v>
      </c>
    </row>
    <row r="375" spans="8:13" ht="12.75" hidden="1">
      <c r="H375" s="7">
        <v>0</v>
      </c>
      <c r="M375" s="2">
        <v>505</v>
      </c>
    </row>
    <row r="376" spans="8:13" ht="12.75" hidden="1">
      <c r="H376" s="7">
        <v>0</v>
      </c>
      <c r="M376" s="2">
        <v>505</v>
      </c>
    </row>
    <row r="377" spans="8:13" ht="12.75" hidden="1">
      <c r="H377" s="7">
        <v>0</v>
      </c>
      <c r="M377" s="2">
        <v>505</v>
      </c>
    </row>
    <row r="378" spans="8:13" ht="12.75" hidden="1">
      <c r="H378" s="7">
        <v>0</v>
      </c>
      <c r="M378" s="2">
        <v>505</v>
      </c>
    </row>
    <row r="379" spans="8:13" ht="12.75" hidden="1">
      <c r="H379" s="7">
        <v>0</v>
      </c>
      <c r="M379" s="2">
        <v>505</v>
      </c>
    </row>
    <row r="380" spans="8:13" ht="12.75" hidden="1">
      <c r="H380" s="7">
        <v>0</v>
      </c>
      <c r="M380" s="2">
        <v>505</v>
      </c>
    </row>
    <row r="381" spans="8:13" ht="12.75" hidden="1">
      <c r="H381" s="7">
        <v>0</v>
      </c>
      <c r="M381" s="2">
        <v>505</v>
      </c>
    </row>
    <row r="382" spans="8:13" ht="12.75" hidden="1">
      <c r="H382" s="7">
        <v>0</v>
      </c>
      <c r="M382" s="2">
        <v>505</v>
      </c>
    </row>
    <row r="383" spans="8:13" ht="12.75" hidden="1">
      <c r="H383" s="7">
        <v>0</v>
      </c>
      <c r="M383" s="2">
        <v>505</v>
      </c>
    </row>
    <row r="384" spans="8:13" ht="12.75" hidden="1">
      <c r="H384" s="7">
        <v>0</v>
      </c>
      <c r="M384" s="2">
        <v>505</v>
      </c>
    </row>
    <row r="385" spans="8:13" ht="12.75" hidden="1">
      <c r="H385" s="7">
        <v>0</v>
      </c>
      <c r="M385" s="2">
        <v>505</v>
      </c>
    </row>
    <row r="386" spans="8:13" ht="12.75" hidden="1">
      <c r="H386" s="7">
        <v>0</v>
      </c>
      <c r="M386" s="2">
        <v>505</v>
      </c>
    </row>
    <row r="387" spans="8:13" ht="12.75" hidden="1">
      <c r="H387" s="7">
        <v>0</v>
      </c>
      <c r="M387" s="2">
        <v>505</v>
      </c>
    </row>
    <row r="388" spans="8:13" ht="12.75" hidden="1">
      <c r="H388" s="7">
        <v>0</v>
      </c>
      <c r="M388" s="2">
        <v>505</v>
      </c>
    </row>
    <row r="389" spans="8:13" ht="12.75" hidden="1">
      <c r="H389" s="7">
        <v>0</v>
      </c>
      <c r="M389" s="2">
        <v>505</v>
      </c>
    </row>
    <row r="390" spans="8:13" ht="12.75" hidden="1">
      <c r="H390" s="7">
        <v>0</v>
      </c>
      <c r="M390" s="2">
        <v>505</v>
      </c>
    </row>
    <row r="391" spans="8:13" ht="12.75" hidden="1">
      <c r="H391" s="7">
        <v>0</v>
      </c>
      <c r="M391" s="2">
        <v>505</v>
      </c>
    </row>
    <row r="392" spans="8:13" ht="12.75" hidden="1">
      <c r="H392" s="7">
        <v>0</v>
      </c>
      <c r="M392" s="2">
        <v>505</v>
      </c>
    </row>
    <row r="393" spans="8:13" ht="12.75" hidden="1">
      <c r="H393" s="7">
        <v>0</v>
      </c>
      <c r="M393" s="2">
        <v>505</v>
      </c>
    </row>
    <row r="394" spans="8:13" ht="12.75" hidden="1">
      <c r="H394" s="7">
        <v>0</v>
      </c>
      <c r="M394" s="2">
        <v>505</v>
      </c>
    </row>
    <row r="395" spans="8:13" ht="12.75" hidden="1">
      <c r="H395" s="7">
        <v>0</v>
      </c>
      <c r="M395" s="2">
        <v>505</v>
      </c>
    </row>
    <row r="396" spans="8:13" ht="12.75" hidden="1">
      <c r="H396" s="7">
        <v>0</v>
      </c>
      <c r="M396" s="2">
        <v>505</v>
      </c>
    </row>
    <row r="397" spans="8:13" ht="12.75" hidden="1">
      <c r="H397" s="7">
        <v>0</v>
      </c>
      <c r="M397" s="2">
        <v>505</v>
      </c>
    </row>
    <row r="398" spans="8:13" ht="12.75" hidden="1">
      <c r="H398" s="7">
        <v>0</v>
      </c>
      <c r="M398" s="2">
        <v>505</v>
      </c>
    </row>
    <row r="399" spans="8:13" ht="12.75" hidden="1">
      <c r="H399" s="7">
        <v>0</v>
      </c>
      <c r="M399" s="2">
        <v>505</v>
      </c>
    </row>
    <row r="400" spans="8:13" ht="12.75" hidden="1">
      <c r="H400" s="7">
        <v>0</v>
      </c>
      <c r="M400" s="2">
        <v>505</v>
      </c>
    </row>
    <row r="401" spans="8:13" ht="12.75" hidden="1">
      <c r="H401" s="7">
        <v>0</v>
      </c>
      <c r="M401" s="2">
        <v>505</v>
      </c>
    </row>
    <row r="402" spans="8:13" ht="12.75" hidden="1">
      <c r="H402" s="7">
        <v>0</v>
      </c>
      <c r="M402" s="2">
        <v>505</v>
      </c>
    </row>
    <row r="403" spans="8:13" ht="12.75" hidden="1">
      <c r="H403" s="7">
        <v>0</v>
      </c>
      <c r="M403" s="2">
        <v>505</v>
      </c>
    </row>
    <row r="404" spans="8:13" ht="12.75" hidden="1">
      <c r="H404" s="7">
        <v>0</v>
      </c>
      <c r="M404" s="2">
        <v>505</v>
      </c>
    </row>
    <row r="405" spans="8:13" ht="12.75" hidden="1">
      <c r="H405" s="7">
        <v>0</v>
      </c>
      <c r="M405" s="2">
        <v>505</v>
      </c>
    </row>
    <row r="406" spans="8:13" ht="12.75" hidden="1">
      <c r="H406" s="7">
        <v>0</v>
      </c>
      <c r="M406" s="2">
        <v>505</v>
      </c>
    </row>
    <row r="407" spans="8:13" ht="12.75" hidden="1">
      <c r="H407" s="7">
        <v>0</v>
      </c>
      <c r="M407" s="2">
        <v>505</v>
      </c>
    </row>
    <row r="408" spans="8:13" ht="12.75" hidden="1">
      <c r="H408" s="7">
        <v>0</v>
      </c>
      <c r="M408" s="2">
        <v>505</v>
      </c>
    </row>
    <row r="409" spans="8:13" ht="12.75" hidden="1">
      <c r="H409" s="7">
        <v>0</v>
      </c>
      <c r="M409" s="2">
        <v>505</v>
      </c>
    </row>
    <row r="410" spans="8:13" ht="12.75" hidden="1">
      <c r="H410" s="7">
        <v>0</v>
      </c>
      <c r="M410" s="2">
        <v>505</v>
      </c>
    </row>
    <row r="411" spans="8:13" ht="12.75" hidden="1">
      <c r="H411" s="7">
        <v>0</v>
      </c>
      <c r="M411" s="2">
        <v>505</v>
      </c>
    </row>
    <row r="412" spans="8:13" ht="12.75" hidden="1">
      <c r="H412" s="7">
        <v>0</v>
      </c>
      <c r="M412" s="2">
        <v>505</v>
      </c>
    </row>
    <row r="413" spans="8:13" ht="12.75" hidden="1">
      <c r="H413" s="7">
        <v>0</v>
      </c>
      <c r="M413" s="2">
        <v>505</v>
      </c>
    </row>
    <row r="414" spans="8:13" ht="12.75" hidden="1">
      <c r="H414" s="7">
        <v>0</v>
      </c>
      <c r="M414" s="2">
        <v>505</v>
      </c>
    </row>
    <row r="415" spans="8:13" ht="12.75" hidden="1">
      <c r="H415" s="7">
        <v>0</v>
      </c>
      <c r="M415" s="2">
        <v>505</v>
      </c>
    </row>
    <row r="416" spans="8:13" ht="12.75" hidden="1">
      <c r="H416" s="7">
        <v>0</v>
      </c>
      <c r="M416" s="2">
        <v>505</v>
      </c>
    </row>
    <row r="417" spans="8:13" ht="12.75" hidden="1">
      <c r="H417" s="7">
        <v>0</v>
      </c>
      <c r="M417" s="2">
        <v>505</v>
      </c>
    </row>
    <row r="418" spans="8:13" ht="12.75" hidden="1">
      <c r="H418" s="7">
        <v>0</v>
      </c>
      <c r="M418" s="2">
        <v>505</v>
      </c>
    </row>
    <row r="419" spans="8:13" ht="12.75" hidden="1">
      <c r="H419" s="7">
        <v>0</v>
      </c>
      <c r="M419" s="2">
        <v>505</v>
      </c>
    </row>
    <row r="420" spans="8:13" ht="12.75" hidden="1">
      <c r="H420" s="7">
        <v>0</v>
      </c>
      <c r="M420" s="2">
        <v>505</v>
      </c>
    </row>
    <row r="421" spans="8:13" ht="12.75" hidden="1">
      <c r="H421" s="7">
        <v>0</v>
      </c>
      <c r="M421" s="2">
        <v>505</v>
      </c>
    </row>
    <row r="422" spans="8:13" ht="12.75" hidden="1">
      <c r="H422" s="7">
        <v>0</v>
      </c>
      <c r="M422" s="2">
        <v>505</v>
      </c>
    </row>
    <row r="423" spans="8:13" ht="12.75" hidden="1">
      <c r="H423" s="7">
        <v>0</v>
      </c>
      <c r="M423" s="2">
        <v>505</v>
      </c>
    </row>
    <row r="424" spans="8:13" ht="12.75" hidden="1">
      <c r="H424" s="7">
        <v>0</v>
      </c>
      <c r="M424" s="2">
        <v>505</v>
      </c>
    </row>
    <row r="425" spans="8:13" ht="12.75" hidden="1">
      <c r="H425" s="7">
        <v>0</v>
      </c>
      <c r="M425" s="2">
        <v>505</v>
      </c>
    </row>
    <row r="426" spans="8:13" ht="12.75" hidden="1">
      <c r="H426" s="7">
        <v>0</v>
      </c>
      <c r="M426" s="2">
        <v>505</v>
      </c>
    </row>
    <row r="427" spans="8:13" ht="12.75" hidden="1">
      <c r="H427" s="7">
        <v>0</v>
      </c>
      <c r="M427" s="2">
        <v>505</v>
      </c>
    </row>
    <row r="428" spans="8:13" ht="12.75" hidden="1">
      <c r="H428" s="7">
        <v>0</v>
      </c>
      <c r="M428" s="2">
        <v>505</v>
      </c>
    </row>
    <row r="429" spans="8:13" ht="12.75" hidden="1">
      <c r="H429" s="7">
        <v>0</v>
      </c>
      <c r="M429" s="2">
        <v>505</v>
      </c>
    </row>
    <row r="430" spans="8:13" ht="12.75" hidden="1">
      <c r="H430" s="7">
        <v>0</v>
      </c>
      <c r="M430" s="2">
        <v>505</v>
      </c>
    </row>
    <row r="431" spans="8:13" ht="12.75" hidden="1">
      <c r="H431" s="7">
        <v>0</v>
      </c>
      <c r="M431" s="2">
        <v>505</v>
      </c>
    </row>
    <row r="432" spans="8:13" ht="12.75" hidden="1">
      <c r="H432" s="7">
        <v>0</v>
      </c>
      <c r="M432" s="2">
        <v>505</v>
      </c>
    </row>
    <row r="433" spans="8:13" ht="12.75" hidden="1">
      <c r="H433" s="7">
        <v>0</v>
      </c>
      <c r="M433" s="2">
        <v>505</v>
      </c>
    </row>
    <row r="434" spans="8:13" ht="12.75" hidden="1">
      <c r="H434" s="7">
        <v>0</v>
      </c>
      <c r="M434" s="2">
        <v>505</v>
      </c>
    </row>
    <row r="435" spans="8:13" ht="12.75" hidden="1">
      <c r="H435" s="7">
        <v>0</v>
      </c>
      <c r="M435" s="2">
        <v>505</v>
      </c>
    </row>
    <row r="436" spans="8:13" ht="12.75" hidden="1">
      <c r="H436" s="7">
        <v>0</v>
      </c>
      <c r="M436" s="2">
        <v>505</v>
      </c>
    </row>
    <row r="437" spans="8:13" ht="12.75" hidden="1">
      <c r="H437" s="7">
        <v>0</v>
      </c>
      <c r="M437" s="2">
        <v>505</v>
      </c>
    </row>
    <row r="438" spans="8:13" ht="12.75" hidden="1">
      <c r="H438" s="7">
        <v>0</v>
      </c>
      <c r="M438" s="2">
        <v>505</v>
      </c>
    </row>
    <row r="439" spans="8:13" ht="12.75" hidden="1">
      <c r="H439" s="7">
        <v>0</v>
      </c>
      <c r="M439" s="2">
        <v>505</v>
      </c>
    </row>
    <row r="440" spans="8:13" ht="12.75" hidden="1">
      <c r="H440" s="7">
        <v>0</v>
      </c>
      <c r="M440" s="2">
        <v>505</v>
      </c>
    </row>
    <row r="441" spans="8:13" ht="12.75" hidden="1">
      <c r="H441" s="7">
        <v>0</v>
      </c>
      <c r="M441" s="2">
        <v>505</v>
      </c>
    </row>
    <row r="442" spans="8:13" ht="12.75" hidden="1">
      <c r="H442" s="7">
        <v>0</v>
      </c>
      <c r="M442" s="2">
        <v>505</v>
      </c>
    </row>
    <row r="443" spans="8:13" ht="12.75" hidden="1">
      <c r="H443" s="7">
        <v>0</v>
      </c>
      <c r="M443" s="2">
        <v>505</v>
      </c>
    </row>
    <row r="444" spans="8:13" ht="12.75" hidden="1">
      <c r="H444" s="7">
        <v>0</v>
      </c>
      <c r="M444" s="2">
        <v>505</v>
      </c>
    </row>
    <row r="445" spans="8:13" ht="12.75" hidden="1">
      <c r="H445" s="7">
        <v>0</v>
      </c>
      <c r="M445" s="2">
        <v>505</v>
      </c>
    </row>
    <row r="446" spans="8:13" ht="12.75" hidden="1">
      <c r="H446" s="7">
        <v>0</v>
      </c>
      <c r="M446" s="2">
        <v>505</v>
      </c>
    </row>
    <row r="447" spans="8:13" ht="12.75" hidden="1">
      <c r="H447" s="7">
        <v>0</v>
      </c>
      <c r="M447" s="2">
        <v>505</v>
      </c>
    </row>
    <row r="448" spans="8:13" ht="12.75" hidden="1">
      <c r="H448" s="7">
        <v>0</v>
      </c>
      <c r="M448" s="2">
        <v>505</v>
      </c>
    </row>
    <row r="449" spans="8:13" ht="12.75" hidden="1">
      <c r="H449" s="7">
        <v>0</v>
      </c>
      <c r="M449" s="2">
        <v>505</v>
      </c>
    </row>
    <row r="450" spans="8:13" ht="12.75" hidden="1">
      <c r="H450" s="7">
        <v>0</v>
      </c>
      <c r="M450" s="2">
        <v>505</v>
      </c>
    </row>
    <row r="451" spans="8:13" ht="12.75" hidden="1">
      <c r="H451" s="7">
        <v>0</v>
      </c>
      <c r="M451" s="2">
        <v>505</v>
      </c>
    </row>
    <row r="452" spans="8:13" ht="12.75" hidden="1">
      <c r="H452" s="7">
        <v>0</v>
      </c>
      <c r="M452" s="2">
        <v>505</v>
      </c>
    </row>
    <row r="453" spans="8:13" ht="12.75" hidden="1">
      <c r="H453" s="7">
        <v>0</v>
      </c>
      <c r="M453" s="2">
        <v>505</v>
      </c>
    </row>
    <row r="454" spans="8:13" ht="12.75" hidden="1">
      <c r="H454" s="7">
        <v>0</v>
      </c>
      <c r="M454" s="2">
        <v>505</v>
      </c>
    </row>
    <row r="455" spans="8:13" ht="12.75" hidden="1">
      <c r="H455" s="7">
        <v>0</v>
      </c>
      <c r="M455" s="2">
        <v>505</v>
      </c>
    </row>
    <row r="456" spans="8:13" ht="12.75" hidden="1">
      <c r="H456" s="7">
        <v>0</v>
      </c>
      <c r="M456" s="2">
        <v>505</v>
      </c>
    </row>
    <row r="457" spans="8:13" ht="12.75" hidden="1">
      <c r="H457" s="7">
        <v>0</v>
      </c>
      <c r="M457" s="2">
        <v>505</v>
      </c>
    </row>
    <row r="458" spans="8:13" ht="12.75" hidden="1">
      <c r="H458" s="7">
        <v>0</v>
      </c>
      <c r="M458" s="2">
        <v>505</v>
      </c>
    </row>
    <row r="459" spans="8:13" ht="12.75" hidden="1">
      <c r="H459" s="7">
        <v>0</v>
      </c>
      <c r="M459" s="2">
        <v>505</v>
      </c>
    </row>
    <row r="460" spans="8:13" ht="12.75" hidden="1">
      <c r="H460" s="7">
        <v>0</v>
      </c>
      <c r="M460" s="2">
        <v>505</v>
      </c>
    </row>
    <row r="461" spans="8:13" ht="12.75" hidden="1">
      <c r="H461" s="7">
        <v>0</v>
      </c>
      <c r="M461" s="2">
        <v>505</v>
      </c>
    </row>
    <row r="462" spans="8:13" ht="12.75" hidden="1">
      <c r="H462" s="7">
        <v>0</v>
      </c>
      <c r="M462" s="2">
        <v>505</v>
      </c>
    </row>
    <row r="463" spans="8:13" ht="12.75" hidden="1">
      <c r="H463" s="7">
        <v>0</v>
      </c>
      <c r="M463" s="2">
        <v>505</v>
      </c>
    </row>
    <row r="464" spans="8:13" ht="12.75" hidden="1">
      <c r="H464" s="7">
        <v>0</v>
      </c>
      <c r="M464" s="2">
        <v>505</v>
      </c>
    </row>
    <row r="465" spans="8:13" ht="12.75" hidden="1">
      <c r="H465" s="7">
        <v>0</v>
      </c>
      <c r="M465" s="2">
        <v>505</v>
      </c>
    </row>
    <row r="466" spans="8:13" ht="12.75" hidden="1">
      <c r="H466" s="7">
        <v>0</v>
      </c>
      <c r="M466" s="2">
        <v>505</v>
      </c>
    </row>
    <row r="467" spans="8:13" ht="12.75" hidden="1">
      <c r="H467" s="7">
        <v>0</v>
      </c>
      <c r="M467" s="2">
        <v>505</v>
      </c>
    </row>
    <row r="468" spans="8:13" ht="12.75" hidden="1">
      <c r="H468" s="7">
        <v>0</v>
      </c>
      <c r="M468" s="2">
        <v>505</v>
      </c>
    </row>
    <row r="469" spans="8:13" ht="12.75" hidden="1">
      <c r="H469" s="7">
        <v>0</v>
      </c>
      <c r="M469" s="2">
        <v>505</v>
      </c>
    </row>
    <row r="470" spans="8:13" ht="12.75" hidden="1">
      <c r="H470" s="7">
        <v>0</v>
      </c>
      <c r="M470" s="2">
        <v>505</v>
      </c>
    </row>
    <row r="471" spans="8:13" ht="12.75" hidden="1">
      <c r="H471" s="7">
        <v>0</v>
      </c>
      <c r="M471" s="2">
        <v>505</v>
      </c>
    </row>
    <row r="472" spans="8:13" ht="12.75" hidden="1">
      <c r="H472" s="7">
        <v>0</v>
      </c>
      <c r="M472" s="2">
        <v>505</v>
      </c>
    </row>
    <row r="473" spans="8:13" ht="12.75" hidden="1">
      <c r="H473" s="7">
        <v>0</v>
      </c>
      <c r="M473" s="2">
        <v>505</v>
      </c>
    </row>
    <row r="474" spans="8:13" ht="12.75" hidden="1">
      <c r="H474" s="7">
        <v>0</v>
      </c>
      <c r="M474" s="2">
        <v>505</v>
      </c>
    </row>
    <row r="475" spans="8:13" ht="12.75" hidden="1">
      <c r="H475" s="7">
        <v>0</v>
      </c>
      <c r="M475" s="2">
        <v>505</v>
      </c>
    </row>
    <row r="476" spans="8:13" ht="12.75" hidden="1">
      <c r="H476" s="7">
        <v>0</v>
      </c>
      <c r="M476" s="2">
        <v>505</v>
      </c>
    </row>
    <row r="477" spans="8:13" ht="12.75" hidden="1">
      <c r="H477" s="7">
        <v>0</v>
      </c>
      <c r="M477" s="2">
        <v>505</v>
      </c>
    </row>
    <row r="478" spans="8:13" ht="12.75" hidden="1">
      <c r="H478" s="7">
        <v>0</v>
      </c>
      <c r="M478" s="2">
        <v>505</v>
      </c>
    </row>
    <row r="479" spans="8:13" ht="12.75" hidden="1">
      <c r="H479" s="7">
        <v>0</v>
      </c>
      <c r="M479" s="2">
        <v>505</v>
      </c>
    </row>
    <row r="480" spans="8:13" ht="12.75" hidden="1">
      <c r="H480" s="7">
        <v>0</v>
      </c>
      <c r="M480" s="2">
        <v>505</v>
      </c>
    </row>
    <row r="481" spans="8:13" ht="12.75" hidden="1">
      <c r="H481" s="7">
        <v>0</v>
      </c>
      <c r="M481" s="2">
        <v>505</v>
      </c>
    </row>
    <row r="482" spans="8:13" ht="12.75" hidden="1">
      <c r="H482" s="7">
        <v>0</v>
      </c>
      <c r="M482" s="2">
        <v>505</v>
      </c>
    </row>
    <row r="483" spans="8:13" ht="12.75" hidden="1">
      <c r="H483" s="7">
        <v>0</v>
      </c>
      <c r="M483" s="2">
        <v>505</v>
      </c>
    </row>
    <row r="484" spans="8:13" ht="12.75" hidden="1">
      <c r="H484" s="7">
        <v>0</v>
      </c>
      <c r="M484" s="2">
        <v>505</v>
      </c>
    </row>
    <row r="485" spans="8:13" ht="12.75" hidden="1">
      <c r="H485" s="7">
        <v>0</v>
      </c>
      <c r="M485" s="2">
        <v>505</v>
      </c>
    </row>
    <row r="486" spans="8:13" ht="12.75" hidden="1">
      <c r="H486" s="7">
        <v>0</v>
      </c>
      <c r="M486" s="2">
        <v>505</v>
      </c>
    </row>
    <row r="487" spans="8:13" ht="12.75" hidden="1">
      <c r="H487" s="7">
        <v>0</v>
      </c>
      <c r="M487" s="2">
        <v>505</v>
      </c>
    </row>
    <row r="488" spans="8:13" ht="12.75" hidden="1">
      <c r="H488" s="7">
        <v>0</v>
      </c>
      <c r="M488" s="2">
        <v>505</v>
      </c>
    </row>
    <row r="489" spans="8:13" ht="12.75" hidden="1">
      <c r="H489" s="7">
        <v>0</v>
      </c>
      <c r="M489" s="2">
        <v>505</v>
      </c>
    </row>
    <row r="490" spans="8:13" ht="12.75" hidden="1">
      <c r="H490" s="7">
        <v>0</v>
      </c>
      <c r="M490" s="2">
        <v>505</v>
      </c>
    </row>
    <row r="491" spans="8:13" ht="12.75" hidden="1">
      <c r="H491" s="7">
        <v>0</v>
      </c>
      <c r="M491" s="2">
        <v>505</v>
      </c>
    </row>
    <row r="492" spans="8:13" ht="12.75" hidden="1">
      <c r="H492" s="7">
        <v>0</v>
      </c>
      <c r="M492" s="2">
        <v>505</v>
      </c>
    </row>
    <row r="493" spans="8:13" ht="12.75" hidden="1">
      <c r="H493" s="7">
        <v>0</v>
      </c>
      <c r="M493" s="2">
        <v>505</v>
      </c>
    </row>
    <row r="494" spans="8:13" ht="12.75" hidden="1">
      <c r="H494" s="7">
        <v>0</v>
      </c>
      <c r="M494" s="2">
        <v>505</v>
      </c>
    </row>
    <row r="495" spans="8:13" ht="12.75" hidden="1">
      <c r="H495" s="7">
        <v>0</v>
      </c>
      <c r="M495" s="2">
        <v>505</v>
      </c>
    </row>
    <row r="496" spans="8:13" ht="12.75" hidden="1">
      <c r="H496" s="7">
        <v>0</v>
      </c>
      <c r="M496" s="2">
        <v>505</v>
      </c>
    </row>
    <row r="497" spans="8:13" ht="12.75" hidden="1">
      <c r="H497" s="7">
        <v>0</v>
      </c>
      <c r="M497" s="2">
        <v>505</v>
      </c>
    </row>
    <row r="498" spans="8:13" ht="12.75" hidden="1">
      <c r="H498" s="7">
        <v>0</v>
      </c>
      <c r="M498" s="2">
        <v>505</v>
      </c>
    </row>
    <row r="499" spans="8:13" ht="12.75" hidden="1">
      <c r="H499" s="7">
        <v>0</v>
      </c>
      <c r="M499" s="2">
        <v>505</v>
      </c>
    </row>
    <row r="500" spans="8:13" ht="12.75" hidden="1">
      <c r="H500" s="7">
        <v>0</v>
      </c>
      <c r="M500" s="2">
        <v>505</v>
      </c>
    </row>
    <row r="501" spans="8:13" ht="12.75" hidden="1">
      <c r="H501" s="7">
        <v>0</v>
      </c>
      <c r="M501" s="2">
        <v>505</v>
      </c>
    </row>
    <row r="502" spans="8:13" ht="12.75" hidden="1">
      <c r="H502" s="7">
        <v>0</v>
      </c>
      <c r="M502" s="2">
        <v>505</v>
      </c>
    </row>
    <row r="503" spans="8:13" ht="12.75" hidden="1">
      <c r="H503" s="7">
        <v>0</v>
      </c>
      <c r="M503" s="2">
        <v>505</v>
      </c>
    </row>
    <row r="504" spans="8:13" ht="12.75" hidden="1">
      <c r="H504" s="7">
        <v>0</v>
      </c>
      <c r="M504" s="2">
        <v>505</v>
      </c>
    </row>
    <row r="505" spans="8:13" ht="12.75" hidden="1">
      <c r="H505" s="7">
        <v>0</v>
      </c>
      <c r="M505" s="2">
        <v>505</v>
      </c>
    </row>
    <row r="506" spans="8:13" ht="12.75" hidden="1">
      <c r="H506" s="7">
        <v>0</v>
      </c>
      <c r="M506" s="2">
        <v>505</v>
      </c>
    </row>
    <row r="507" spans="8:13" ht="12.75" hidden="1">
      <c r="H507" s="7">
        <v>0</v>
      </c>
      <c r="M507" s="2">
        <v>505</v>
      </c>
    </row>
    <row r="508" spans="8:13" ht="12.75" hidden="1">
      <c r="H508" s="7">
        <v>0</v>
      </c>
      <c r="M508" s="2">
        <v>505</v>
      </c>
    </row>
    <row r="509" spans="8:13" ht="12.75" hidden="1">
      <c r="H509" s="7">
        <v>0</v>
      </c>
      <c r="M509" s="2">
        <v>505</v>
      </c>
    </row>
    <row r="510" spans="8:13" ht="12.75" hidden="1">
      <c r="H510" s="7">
        <v>0</v>
      </c>
      <c r="M510" s="2">
        <v>505</v>
      </c>
    </row>
    <row r="511" spans="8:13" ht="12.75" hidden="1">
      <c r="H511" s="7">
        <v>0</v>
      </c>
      <c r="M511" s="2">
        <v>505</v>
      </c>
    </row>
    <row r="512" spans="8:13" ht="12.75" hidden="1">
      <c r="H512" s="7">
        <v>0</v>
      </c>
      <c r="M512" s="2">
        <v>505</v>
      </c>
    </row>
    <row r="513" spans="8:13" ht="12.75" hidden="1">
      <c r="H513" s="7">
        <v>0</v>
      </c>
      <c r="M513" s="2">
        <v>505</v>
      </c>
    </row>
    <row r="514" spans="8:13" ht="12.75" hidden="1">
      <c r="H514" s="7">
        <v>0</v>
      </c>
      <c r="M514" s="2">
        <v>505</v>
      </c>
    </row>
    <row r="515" spans="8:13" ht="12.75" hidden="1">
      <c r="H515" s="7">
        <v>0</v>
      </c>
      <c r="M515" s="2">
        <v>505</v>
      </c>
    </row>
    <row r="516" spans="8:13" ht="12.75" hidden="1">
      <c r="H516" s="7">
        <v>0</v>
      </c>
      <c r="M516" s="2">
        <v>505</v>
      </c>
    </row>
    <row r="517" spans="8:13" ht="12.75" hidden="1">
      <c r="H517" s="7">
        <v>0</v>
      </c>
      <c r="M517" s="2">
        <v>505</v>
      </c>
    </row>
    <row r="518" spans="8:13" ht="12.75" hidden="1">
      <c r="H518" s="7">
        <v>0</v>
      </c>
      <c r="M518" s="2">
        <v>505</v>
      </c>
    </row>
    <row r="519" spans="8:13" ht="12.75" hidden="1">
      <c r="H519" s="7">
        <v>0</v>
      </c>
      <c r="M519" s="2">
        <v>505</v>
      </c>
    </row>
    <row r="520" spans="8:13" ht="12.75" hidden="1">
      <c r="H520" s="7">
        <v>0</v>
      </c>
      <c r="M520" s="2">
        <v>505</v>
      </c>
    </row>
    <row r="521" spans="8:13" ht="12.75" hidden="1">
      <c r="H521" s="7">
        <v>0</v>
      </c>
      <c r="M521" s="2">
        <v>505</v>
      </c>
    </row>
    <row r="522" spans="8:13" ht="12.75" hidden="1">
      <c r="H522" s="7">
        <v>0</v>
      </c>
      <c r="M522" s="2">
        <v>505</v>
      </c>
    </row>
    <row r="523" spans="8:13" ht="12.75" hidden="1">
      <c r="H523" s="7">
        <v>0</v>
      </c>
      <c r="M523" s="2">
        <v>505</v>
      </c>
    </row>
    <row r="524" spans="8:13" ht="12.75" hidden="1">
      <c r="H524" s="7">
        <v>0</v>
      </c>
      <c r="M524" s="2">
        <v>505</v>
      </c>
    </row>
    <row r="525" spans="8:13" ht="12.75" hidden="1">
      <c r="H525" s="7">
        <v>0</v>
      </c>
      <c r="M525" s="2">
        <v>505</v>
      </c>
    </row>
    <row r="526" spans="8:13" ht="12.75" hidden="1">
      <c r="H526" s="7">
        <v>0</v>
      </c>
      <c r="M526" s="2">
        <v>505</v>
      </c>
    </row>
    <row r="527" spans="8:13" ht="12.75" hidden="1">
      <c r="H527" s="7">
        <v>0</v>
      </c>
      <c r="M527" s="2">
        <v>505</v>
      </c>
    </row>
    <row r="528" spans="8:13" ht="12.75" hidden="1">
      <c r="H528" s="7">
        <v>0</v>
      </c>
      <c r="M528" s="2">
        <v>505</v>
      </c>
    </row>
    <row r="529" spans="8:13" ht="12.75" hidden="1">
      <c r="H529" s="7">
        <v>0</v>
      </c>
      <c r="M529" s="2">
        <v>505</v>
      </c>
    </row>
    <row r="530" spans="8:13" ht="12.75" hidden="1">
      <c r="H530" s="7">
        <v>0</v>
      </c>
      <c r="M530" s="2">
        <v>505</v>
      </c>
    </row>
    <row r="531" spans="8:13" ht="12.75" hidden="1">
      <c r="H531" s="7">
        <v>0</v>
      </c>
      <c r="M531" s="2">
        <v>505</v>
      </c>
    </row>
    <row r="532" spans="8:13" ht="12.75" hidden="1">
      <c r="H532" s="7">
        <v>0</v>
      </c>
      <c r="M532" s="2">
        <v>505</v>
      </c>
    </row>
    <row r="533" spans="8:13" ht="12.75" hidden="1">
      <c r="H533" s="7">
        <v>0</v>
      </c>
      <c r="M533" s="2">
        <v>505</v>
      </c>
    </row>
    <row r="534" spans="8:13" ht="12.75" hidden="1">
      <c r="H534" s="7">
        <v>0</v>
      </c>
      <c r="M534" s="2">
        <v>505</v>
      </c>
    </row>
    <row r="535" spans="8:13" ht="12.75" hidden="1">
      <c r="H535" s="7">
        <v>0</v>
      </c>
      <c r="M535" s="2">
        <v>505</v>
      </c>
    </row>
    <row r="536" spans="8:13" ht="12.75" hidden="1">
      <c r="H536" s="7">
        <v>0</v>
      </c>
      <c r="M536" s="2">
        <v>505</v>
      </c>
    </row>
    <row r="537" spans="8:13" ht="12.75" hidden="1">
      <c r="H537" s="7">
        <v>0</v>
      </c>
      <c r="M537" s="2">
        <v>505</v>
      </c>
    </row>
    <row r="538" spans="8:13" ht="12.75" hidden="1">
      <c r="H538" s="7">
        <v>0</v>
      </c>
      <c r="M538" s="2">
        <v>505</v>
      </c>
    </row>
    <row r="539" spans="8:13" ht="12.75" hidden="1">
      <c r="H539" s="7">
        <v>0</v>
      </c>
      <c r="M539" s="2">
        <v>505</v>
      </c>
    </row>
    <row r="540" spans="8:13" ht="12.75" hidden="1">
      <c r="H540" s="7">
        <v>0</v>
      </c>
      <c r="M540" s="2">
        <v>505</v>
      </c>
    </row>
    <row r="541" spans="8:13" ht="12.75" hidden="1">
      <c r="H541" s="7">
        <v>0</v>
      </c>
      <c r="M541" s="2">
        <v>505</v>
      </c>
    </row>
    <row r="542" spans="8:13" ht="12.75" hidden="1">
      <c r="H542" s="7">
        <v>0</v>
      </c>
      <c r="M542" s="2">
        <v>505</v>
      </c>
    </row>
    <row r="543" spans="8:13" ht="12.75" hidden="1">
      <c r="H543" s="7">
        <v>0</v>
      </c>
      <c r="M543" s="2">
        <v>505</v>
      </c>
    </row>
    <row r="544" spans="8:13" ht="12.75" hidden="1">
      <c r="H544" s="7">
        <v>0</v>
      </c>
      <c r="M544" s="2">
        <v>505</v>
      </c>
    </row>
    <row r="545" spans="8:13" ht="12.75" hidden="1">
      <c r="H545" s="7">
        <v>0</v>
      </c>
      <c r="M545" s="2">
        <v>505</v>
      </c>
    </row>
    <row r="546" spans="8:13" ht="12.75" hidden="1">
      <c r="H546" s="7">
        <v>0</v>
      </c>
      <c r="M546" s="2">
        <v>505</v>
      </c>
    </row>
    <row r="547" spans="8:13" ht="12.75" hidden="1">
      <c r="H547" s="7">
        <v>0</v>
      </c>
      <c r="M547" s="2">
        <v>505</v>
      </c>
    </row>
    <row r="548" spans="8:13" ht="12.75" hidden="1">
      <c r="H548" s="7">
        <v>0</v>
      </c>
      <c r="M548" s="2">
        <v>505</v>
      </c>
    </row>
    <row r="549" spans="8:13" ht="12.75" hidden="1">
      <c r="H549" s="7">
        <v>0</v>
      </c>
      <c r="M549" s="2">
        <v>505</v>
      </c>
    </row>
    <row r="550" spans="8:13" ht="12.75" hidden="1">
      <c r="H550" s="7">
        <v>0</v>
      </c>
      <c r="M550" s="2">
        <v>505</v>
      </c>
    </row>
    <row r="551" spans="8:13" ht="12.75" hidden="1">
      <c r="H551" s="7">
        <v>0</v>
      </c>
      <c r="M551" s="2">
        <v>505</v>
      </c>
    </row>
    <row r="552" spans="8:13" ht="12.75" hidden="1">
      <c r="H552" s="7">
        <v>0</v>
      </c>
      <c r="M552" s="2">
        <v>505</v>
      </c>
    </row>
    <row r="553" spans="8:13" ht="12.75" hidden="1">
      <c r="H553" s="7">
        <v>0</v>
      </c>
      <c r="M553" s="2">
        <v>505</v>
      </c>
    </row>
    <row r="554" spans="8:13" ht="12.75" hidden="1">
      <c r="H554" s="7">
        <v>0</v>
      </c>
      <c r="M554" s="2">
        <v>505</v>
      </c>
    </row>
    <row r="555" spans="8:13" ht="12.75" hidden="1">
      <c r="H555" s="7">
        <v>0</v>
      </c>
      <c r="M555" s="2">
        <v>505</v>
      </c>
    </row>
    <row r="556" spans="8:13" ht="12.75" hidden="1">
      <c r="H556" s="7">
        <v>0</v>
      </c>
      <c r="M556" s="2">
        <v>505</v>
      </c>
    </row>
    <row r="557" spans="8:13" ht="12.75" hidden="1">
      <c r="H557" s="7">
        <v>0</v>
      </c>
      <c r="M557" s="2">
        <v>505</v>
      </c>
    </row>
    <row r="558" spans="8:13" ht="12.75" hidden="1">
      <c r="H558" s="7">
        <v>0</v>
      </c>
      <c r="M558" s="2">
        <v>505</v>
      </c>
    </row>
    <row r="559" spans="8:13" ht="12.75" hidden="1">
      <c r="H559" s="7">
        <v>0</v>
      </c>
      <c r="M559" s="2">
        <v>505</v>
      </c>
    </row>
    <row r="560" spans="8:13" ht="12.75" hidden="1">
      <c r="H560" s="7">
        <v>0</v>
      </c>
      <c r="M560" s="2">
        <v>505</v>
      </c>
    </row>
    <row r="561" spans="8:13" ht="12.75" hidden="1">
      <c r="H561" s="7">
        <v>0</v>
      </c>
      <c r="M561" s="2">
        <v>505</v>
      </c>
    </row>
    <row r="562" spans="8:13" ht="12.75" hidden="1">
      <c r="H562" s="7">
        <v>0</v>
      </c>
      <c r="M562" s="2">
        <v>505</v>
      </c>
    </row>
    <row r="563" spans="8:13" ht="12.75" hidden="1">
      <c r="H563" s="7">
        <v>0</v>
      </c>
      <c r="M563" s="2">
        <v>505</v>
      </c>
    </row>
    <row r="564" spans="8:13" ht="12.75" hidden="1">
      <c r="H564" s="7">
        <v>0</v>
      </c>
      <c r="M564" s="2">
        <v>505</v>
      </c>
    </row>
    <row r="565" spans="8:13" ht="12.75" hidden="1">
      <c r="H565" s="7">
        <v>0</v>
      </c>
      <c r="M565" s="2">
        <v>505</v>
      </c>
    </row>
    <row r="566" spans="8:13" ht="12.75" hidden="1">
      <c r="H566" s="7">
        <v>0</v>
      </c>
      <c r="M566" s="2">
        <v>505</v>
      </c>
    </row>
    <row r="567" spans="8:13" ht="12.75" hidden="1">
      <c r="H567" s="7">
        <v>0</v>
      </c>
      <c r="M567" s="2">
        <v>505</v>
      </c>
    </row>
    <row r="568" spans="8:13" ht="12.75" hidden="1">
      <c r="H568" s="7">
        <v>0</v>
      </c>
      <c r="M568" s="2">
        <v>505</v>
      </c>
    </row>
    <row r="569" spans="8:13" ht="12.75" hidden="1">
      <c r="H569" s="7">
        <v>0</v>
      </c>
      <c r="M569" s="2">
        <v>505</v>
      </c>
    </row>
    <row r="570" spans="8:13" ht="12.75" hidden="1">
      <c r="H570" s="7">
        <v>0</v>
      </c>
      <c r="M570" s="2">
        <v>505</v>
      </c>
    </row>
    <row r="571" spans="8:13" ht="12.75" hidden="1">
      <c r="H571" s="7">
        <v>0</v>
      </c>
      <c r="M571" s="2">
        <v>505</v>
      </c>
    </row>
    <row r="572" spans="8:13" ht="12.75" hidden="1">
      <c r="H572" s="7">
        <v>0</v>
      </c>
      <c r="M572" s="2">
        <v>505</v>
      </c>
    </row>
    <row r="573" spans="8:13" ht="12.75" hidden="1">
      <c r="H573" s="7">
        <v>0</v>
      </c>
      <c r="M573" s="2">
        <v>505</v>
      </c>
    </row>
    <row r="574" spans="8:13" ht="12.75" hidden="1">
      <c r="H574" s="7">
        <v>0</v>
      </c>
      <c r="M574" s="2">
        <v>505</v>
      </c>
    </row>
    <row r="575" spans="8:13" ht="12.75" hidden="1">
      <c r="H575" s="7">
        <v>0</v>
      </c>
      <c r="M575" s="2">
        <v>505</v>
      </c>
    </row>
    <row r="576" spans="8:13" ht="12.75" hidden="1">
      <c r="H576" s="7">
        <v>0</v>
      </c>
      <c r="M576" s="2">
        <v>505</v>
      </c>
    </row>
    <row r="577" spans="8:13" ht="12.75" hidden="1">
      <c r="H577" s="7">
        <v>0</v>
      </c>
      <c r="M577" s="2">
        <v>505</v>
      </c>
    </row>
    <row r="578" spans="8:13" ht="12.75" hidden="1">
      <c r="H578" s="7">
        <v>0</v>
      </c>
      <c r="M578" s="2">
        <v>505</v>
      </c>
    </row>
    <row r="579" spans="8:13" ht="12.75" hidden="1">
      <c r="H579" s="7">
        <v>0</v>
      </c>
      <c r="M579" s="2">
        <v>505</v>
      </c>
    </row>
    <row r="580" spans="8:13" ht="12.75" hidden="1">
      <c r="H580" s="7">
        <v>0</v>
      </c>
      <c r="M580" s="2">
        <v>505</v>
      </c>
    </row>
    <row r="581" spans="8:13" ht="12.75" hidden="1">
      <c r="H581" s="7">
        <v>0</v>
      </c>
      <c r="M581" s="2">
        <v>505</v>
      </c>
    </row>
    <row r="582" spans="8:13" ht="12.75" hidden="1">
      <c r="H582" s="7">
        <v>0</v>
      </c>
      <c r="M582" s="2">
        <v>505</v>
      </c>
    </row>
    <row r="583" spans="8:13" ht="12.75" hidden="1">
      <c r="H583" s="7">
        <v>0</v>
      </c>
      <c r="M583" s="2">
        <v>505</v>
      </c>
    </row>
    <row r="584" spans="8:13" ht="12.75" hidden="1">
      <c r="H584" s="7">
        <v>0</v>
      </c>
      <c r="M584" s="2">
        <v>505</v>
      </c>
    </row>
    <row r="585" spans="8:13" ht="12.75" hidden="1">
      <c r="H585" s="7">
        <v>0</v>
      </c>
      <c r="M585" s="2">
        <v>505</v>
      </c>
    </row>
    <row r="586" spans="8:13" ht="12.75" hidden="1">
      <c r="H586" s="7">
        <v>0</v>
      </c>
      <c r="M586" s="2">
        <v>505</v>
      </c>
    </row>
    <row r="587" spans="8:13" ht="12.75" hidden="1">
      <c r="H587" s="7">
        <v>0</v>
      </c>
      <c r="M587" s="2">
        <v>505</v>
      </c>
    </row>
    <row r="588" spans="8:13" ht="12.75" hidden="1">
      <c r="H588" s="7">
        <v>0</v>
      </c>
      <c r="M588" s="2">
        <v>505</v>
      </c>
    </row>
    <row r="589" spans="8:13" ht="12.75" hidden="1">
      <c r="H589" s="7">
        <v>0</v>
      </c>
      <c r="M589" s="2">
        <v>505</v>
      </c>
    </row>
    <row r="590" spans="8:13" ht="12.75" hidden="1">
      <c r="H590" s="7">
        <v>0</v>
      </c>
      <c r="M590" s="2">
        <v>505</v>
      </c>
    </row>
    <row r="591" spans="8:13" ht="12.75" hidden="1">
      <c r="H591" s="7">
        <v>0</v>
      </c>
      <c r="M591" s="2">
        <v>505</v>
      </c>
    </row>
    <row r="592" spans="8:13" ht="12.75" hidden="1">
      <c r="H592" s="7">
        <v>0</v>
      </c>
      <c r="M592" s="2">
        <v>505</v>
      </c>
    </row>
    <row r="593" spans="8:13" ht="12.75" hidden="1">
      <c r="H593" s="7">
        <v>0</v>
      </c>
      <c r="M593" s="2">
        <v>505</v>
      </c>
    </row>
    <row r="594" spans="8:13" ht="12.75" hidden="1">
      <c r="H594" s="7">
        <v>0</v>
      </c>
      <c r="M594" s="2">
        <v>505</v>
      </c>
    </row>
    <row r="595" spans="8:13" ht="12.75" hidden="1">
      <c r="H595" s="7">
        <v>0</v>
      </c>
      <c r="M595" s="2">
        <v>505</v>
      </c>
    </row>
    <row r="596" spans="8:13" ht="12.75" hidden="1">
      <c r="H596" s="7">
        <v>0</v>
      </c>
      <c r="M596" s="2">
        <v>505</v>
      </c>
    </row>
    <row r="597" spans="8:13" ht="12.75" hidden="1">
      <c r="H597" s="7">
        <v>0</v>
      </c>
      <c r="M597" s="2">
        <v>505</v>
      </c>
    </row>
    <row r="598" spans="8:13" ht="12.75" hidden="1">
      <c r="H598" s="7">
        <v>0</v>
      </c>
      <c r="M598" s="2">
        <v>505</v>
      </c>
    </row>
    <row r="599" spans="8:13" ht="12.75" hidden="1">
      <c r="H599" s="7">
        <v>0</v>
      </c>
      <c r="M599" s="2">
        <v>505</v>
      </c>
    </row>
    <row r="600" spans="8:13" ht="12.75" hidden="1">
      <c r="H600" s="7">
        <v>0</v>
      </c>
      <c r="M600" s="2">
        <v>505</v>
      </c>
    </row>
    <row r="601" spans="8:13" ht="12.75" hidden="1">
      <c r="H601" s="7">
        <v>0</v>
      </c>
      <c r="M601" s="2">
        <v>505</v>
      </c>
    </row>
    <row r="602" spans="8:13" ht="12.75" hidden="1">
      <c r="H602" s="7">
        <v>0</v>
      </c>
      <c r="M602" s="2">
        <v>505</v>
      </c>
    </row>
    <row r="603" spans="8:13" ht="12.75" hidden="1">
      <c r="H603" s="7">
        <v>0</v>
      </c>
      <c r="M603" s="2">
        <v>505</v>
      </c>
    </row>
    <row r="604" spans="8:13" ht="12.75" hidden="1">
      <c r="H604" s="7">
        <v>0</v>
      </c>
      <c r="M604" s="2">
        <v>505</v>
      </c>
    </row>
    <row r="605" spans="8:13" ht="12.75" hidden="1">
      <c r="H605" s="7">
        <v>0</v>
      </c>
      <c r="M605" s="2">
        <v>505</v>
      </c>
    </row>
    <row r="606" spans="8:13" ht="12.75" hidden="1">
      <c r="H606" s="7">
        <v>0</v>
      </c>
      <c r="M606" s="2">
        <v>505</v>
      </c>
    </row>
    <row r="607" spans="8:13" ht="12.75" hidden="1">
      <c r="H607" s="7">
        <v>0</v>
      </c>
      <c r="M607" s="2">
        <v>505</v>
      </c>
    </row>
    <row r="608" spans="8:13" ht="12.75" hidden="1">
      <c r="H608" s="7">
        <v>0</v>
      </c>
      <c r="M608" s="2">
        <v>505</v>
      </c>
    </row>
    <row r="609" spans="8:13" ht="12.75" hidden="1">
      <c r="H609" s="7">
        <v>0</v>
      </c>
      <c r="M609" s="2">
        <v>505</v>
      </c>
    </row>
    <row r="610" spans="8:13" ht="12.75" hidden="1">
      <c r="H610" s="7">
        <v>0</v>
      </c>
      <c r="M610" s="2">
        <v>505</v>
      </c>
    </row>
    <row r="611" spans="8:13" ht="12.75" hidden="1">
      <c r="H611" s="7">
        <v>0</v>
      </c>
      <c r="M611" s="2">
        <v>505</v>
      </c>
    </row>
    <row r="612" spans="8:13" ht="12.75" hidden="1">
      <c r="H612" s="7">
        <v>0</v>
      </c>
      <c r="M612" s="2">
        <v>505</v>
      </c>
    </row>
    <row r="613" spans="8:13" ht="12.75" hidden="1">
      <c r="H613" s="7">
        <v>0</v>
      </c>
      <c r="M613" s="2">
        <v>505</v>
      </c>
    </row>
    <row r="614" spans="8:13" ht="12.75" hidden="1">
      <c r="H614" s="7">
        <v>0</v>
      </c>
      <c r="M614" s="2">
        <v>505</v>
      </c>
    </row>
    <row r="615" spans="8:13" ht="12.75" hidden="1">
      <c r="H615" s="7">
        <v>0</v>
      </c>
      <c r="M615" s="2">
        <v>505</v>
      </c>
    </row>
    <row r="616" spans="8:13" ht="12.75" hidden="1">
      <c r="H616" s="7">
        <v>0</v>
      </c>
      <c r="M616" s="2">
        <v>505</v>
      </c>
    </row>
    <row r="617" spans="8:13" ht="12.75" hidden="1">
      <c r="H617" s="7">
        <v>0</v>
      </c>
      <c r="M617" s="2">
        <v>505</v>
      </c>
    </row>
    <row r="618" spans="8:13" ht="12.75" hidden="1">
      <c r="H618" s="7">
        <v>0</v>
      </c>
      <c r="M618" s="2">
        <v>505</v>
      </c>
    </row>
    <row r="619" spans="8:13" ht="12.75" hidden="1">
      <c r="H619" s="7">
        <v>0</v>
      </c>
      <c r="M619" s="2">
        <v>505</v>
      </c>
    </row>
    <row r="620" spans="8:13" ht="12.75" hidden="1">
      <c r="H620" s="7">
        <v>0</v>
      </c>
      <c r="M620" s="2">
        <v>505</v>
      </c>
    </row>
    <row r="621" spans="8:13" ht="12.75" hidden="1">
      <c r="H621" s="7">
        <v>0</v>
      </c>
      <c r="M621" s="2">
        <v>505</v>
      </c>
    </row>
    <row r="622" spans="8:13" ht="12.75" hidden="1">
      <c r="H622" s="7">
        <v>0</v>
      </c>
      <c r="M622" s="2">
        <v>505</v>
      </c>
    </row>
    <row r="623" spans="8:13" ht="12.75" hidden="1">
      <c r="H623" s="7">
        <v>0</v>
      </c>
      <c r="M623" s="2">
        <v>505</v>
      </c>
    </row>
    <row r="624" spans="8:13" ht="12.75" hidden="1">
      <c r="H624" s="7">
        <v>0</v>
      </c>
      <c r="M624" s="2">
        <v>505</v>
      </c>
    </row>
    <row r="625" spans="8:13" ht="12.75" hidden="1">
      <c r="H625" s="7">
        <v>0</v>
      </c>
      <c r="M625" s="2">
        <v>505</v>
      </c>
    </row>
    <row r="626" spans="8:13" ht="12.75" hidden="1">
      <c r="H626" s="7">
        <v>0</v>
      </c>
      <c r="M626" s="2">
        <v>505</v>
      </c>
    </row>
    <row r="627" spans="8:13" ht="12.75" hidden="1">
      <c r="H627" s="7">
        <v>0</v>
      </c>
      <c r="M627" s="2">
        <v>505</v>
      </c>
    </row>
    <row r="628" spans="8:13" ht="12.75" hidden="1">
      <c r="H628" s="7">
        <v>0</v>
      </c>
      <c r="M628" s="2">
        <v>505</v>
      </c>
    </row>
    <row r="629" spans="8:13" ht="12.75" hidden="1">
      <c r="H629" s="7">
        <v>0</v>
      </c>
      <c r="M629" s="2">
        <v>505</v>
      </c>
    </row>
    <row r="630" spans="8:13" ht="12.75" hidden="1">
      <c r="H630" s="7">
        <v>0</v>
      </c>
      <c r="M630" s="2">
        <v>505</v>
      </c>
    </row>
    <row r="631" spans="8:13" ht="12.75" hidden="1">
      <c r="H631" s="7">
        <v>0</v>
      </c>
      <c r="M631" s="2">
        <v>505</v>
      </c>
    </row>
    <row r="632" spans="8:13" ht="12.75" hidden="1">
      <c r="H632" s="7">
        <v>0</v>
      </c>
      <c r="M632" s="2">
        <v>505</v>
      </c>
    </row>
    <row r="633" spans="8:13" ht="12.75" hidden="1">
      <c r="H633" s="7">
        <v>0</v>
      </c>
      <c r="M633" s="2">
        <v>505</v>
      </c>
    </row>
    <row r="634" spans="8:13" ht="12.75" hidden="1">
      <c r="H634" s="7">
        <v>0</v>
      </c>
      <c r="M634" s="2">
        <v>505</v>
      </c>
    </row>
    <row r="635" spans="8:13" ht="12.75" hidden="1">
      <c r="H635" s="7">
        <v>0</v>
      </c>
      <c r="M635" s="2">
        <v>505</v>
      </c>
    </row>
    <row r="636" spans="8:13" ht="12.75" hidden="1">
      <c r="H636" s="7">
        <v>0</v>
      </c>
      <c r="M636" s="2">
        <v>505</v>
      </c>
    </row>
    <row r="637" spans="8:13" ht="12.75" hidden="1">
      <c r="H637" s="7">
        <v>0</v>
      </c>
      <c r="M637" s="2">
        <v>505</v>
      </c>
    </row>
    <row r="638" spans="8:13" ht="12.75" hidden="1">
      <c r="H638" s="7">
        <v>0</v>
      </c>
      <c r="M638" s="2">
        <v>505</v>
      </c>
    </row>
    <row r="639" spans="8:13" ht="12.75" hidden="1">
      <c r="H639" s="7">
        <v>0</v>
      </c>
      <c r="M639" s="2">
        <v>505</v>
      </c>
    </row>
    <row r="640" spans="8:13" ht="12.75" hidden="1">
      <c r="H640" s="7">
        <v>0</v>
      </c>
      <c r="M640" s="2">
        <v>505</v>
      </c>
    </row>
    <row r="641" spans="8:13" ht="12.75" hidden="1">
      <c r="H641" s="7">
        <v>0</v>
      </c>
      <c r="M641" s="2">
        <v>505</v>
      </c>
    </row>
    <row r="642" spans="8:13" ht="12.75" hidden="1">
      <c r="H642" s="7">
        <v>0</v>
      </c>
      <c r="M642" s="2">
        <v>505</v>
      </c>
    </row>
    <row r="643" spans="8:13" ht="12.75" hidden="1">
      <c r="H643" s="7">
        <v>0</v>
      </c>
      <c r="M643" s="2">
        <v>505</v>
      </c>
    </row>
    <row r="644" spans="8:13" ht="12.75" hidden="1">
      <c r="H644" s="7">
        <v>0</v>
      </c>
      <c r="M644" s="2">
        <v>505</v>
      </c>
    </row>
    <row r="645" spans="8:13" ht="12.75" hidden="1">
      <c r="H645" s="7">
        <v>0</v>
      </c>
      <c r="M645" s="2">
        <v>505</v>
      </c>
    </row>
    <row r="646" spans="8:13" ht="12.75" hidden="1">
      <c r="H646" s="7">
        <v>0</v>
      </c>
      <c r="M646" s="2">
        <v>505</v>
      </c>
    </row>
    <row r="647" spans="8:13" ht="12.75" hidden="1">
      <c r="H647" s="7">
        <v>0</v>
      </c>
      <c r="M647" s="2">
        <v>505</v>
      </c>
    </row>
    <row r="648" spans="8:13" ht="12.75" hidden="1">
      <c r="H648" s="7">
        <v>0</v>
      </c>
      <c r="M648" s="2">
        <v>505</v>
      </c>
    </row>
    <row r="649" spans="8:13" ht="12.75" hidden="1">
      <c r="H649" s="7">
        <v>0</v>
      </c>
      <c r="M649" s="2">
        <v>505</v>
      </c>
    </row>
    <row r="650" spans="8:13" ht="12.75" hidden="1">
      <c r="H650" s="7">
        <v>0</v>
      </c>
      <c r="M650" s="2">
        <v>505</v>
      </c>
    </row>
    <row r="651" spans="8:13" ht="12.75" hidden="1">
      <c r="H651" s="7">
        <v>0</v>
      </c>
      <c r="M651" s="2">
        <v>505</v>
      </c>
    </row>
    <row r="652" spans="8:13" ht="12.75" hidden="1">
      <c r="H652" s="7">
        <v>0</v>
      </c>
      <c r="M652" s="2">
        <v>505</v>
      </c>
    </row>
    <row r="653" spans="8:13" ht="12.75" hidden="1">
      <c r="H653" s="7">
        <v>0</v>
      </c>
      <c r="M653" s="2">
        <v>505</v>
      </c>
    </row>
    <row r="654" spans="8:13" ht="12.75" hidden="1">
      <c r="H654" s="7">
        <v>0</v>
      </c>
      <c r="M654" s="2">
        <v>505</v>
      </c>
    </row>
    <row r="655" spans="8:13" ht="12.75" hidden="1">
      <c r="H655" s="7">
        <v>0</v>
      </c>
      <c r="M655" s="2">
        <v>505</v>
      </c>
    </row>
    <row r="656" spans="8:13" ht="12.75" hidden="1">
      <c r="H656" s="7">
        <v>0</v>
      </c>
      <c r="M656" s="2">
        <v>505</v>
      </c>
    </row>
    <row r="657" spans="8:13" ht="12.75" hidden="1">
      <c r="H657" s="7">
        <v>0</v>
      </c>
      <c r="M657" s="2">
        <v>505</v>
      </c>
    </row>
    <row r="658" spans="8:13" ht="12.75" hidden="1">
      <c r="H658" s="7">
        <v>0</v>
      </c>
      <c r="M658" s="2">
        <v>505</v>
      </c>
    </row>
    <row r="659" spans="8:13" ht="12.75" hidden="1">
      <c r="H659" s="7">
        <v>0</v>
      </c>
      <c r="M659" s="2">
        <v>505</v>
      </c>
    </row>
    <row r="660" spans="8:13" ht="12.75" hidden="1">
      <c r="H660" s="7">
        <v>0</v>
      </c>
      <c r="M660" s="2">
        <v>505</v>
      </c>
    </row>
    <row r="661" spans="8:13" ht="12.75" hidden="1">
      <c r="H661" s="7">
        <v>0</v>
      </c>
      <c r="M661" s="2">
        <v>505</v>
      </c>
    </row>
    <row r="662" spans="8:13" ht="12.75" hidden="1">
      <c r="H662" s="7">
        <v>0</v>
      </c>
      <c r="M662" s="2">
        <v>505</v>
      </c>
    </row>
    <row r="663" spans="8:13" ht="12.75" hidden="1">
      <c r="H663" s="7">
        <v>0</v>
      </c>
      <c r="M663" s="2">
        <v>505</v>
      </c>
    </row>
    <row r="664" spans="8:13" ht="12.75" hidden="1">
      <c r="H664" s="7">
        <v>0</v>
      </c>
      <c r="M664" s="2">
        <v>505</v>
      </c>
    </row>
    <row r="665" spans="8:13" ht="12.75" hidden="1">
      <c r="H665" s="7">
        <v>0</v>
      </c>
      <c r="M665" s="2">
        <v>505</v>
      </c>
    </row>
    <row r="666" spans="8:13" ht="12.75" hidden="1">
      <c r="H666" s="7">
        <v>0</v>
      </c>
      <c r="M666" s="2">
        <v>505</v>
      </c>
    </row>
    <row r="667" spans="8:13" ht="12.75" hidden="1">
      <c r="H667" s="7">
        <v>0</v>
      </c>
      <c r="M667" s="2">
        <v>505</v>
      </c>
    </row>
    <row r="668" spans="8:13" ht="12.75" hidden="1">
      <c r="H668" s="7">
        <v>0</v>
      </c>
      <c r="M668" s="2">
        <v>505</v>
      </c>
    </row>
    <row r="669" spans="8:13" ht="12.75" hidden="1">
      <c r="H669" s="7">
        <v>0</v>
      </c>
      <c r="M669" s="2">
        <v>505</v>
      </c>
    </row>
    <row r="670" spans="8:13" ht="12.75" hidden="1">
      <c r="H670" s="7">
        <v>0</v>
      </c>
      <c r="M670" s="2">
        <v>505</v>
      </c>
    </row>
    <row r="671" spans="8:13" ht="12.75" hidden="1">
      <c r="H671" s="7">
        <v>0</v>
      </c>
      <c r="M671" s="2">
        <v>505</v>
      </c>
    </row>
    <row r="672" spans="8:13" ht="12.75" hidden="1">
      <c r="H672" s="7">
        <v>0</v>
      </c>
      <c r="M672" s="2">
        <v>505</v>
      </c>
    </row>
    <row r="673" spans="8:13" ht="12.75" hidden="1">
      <c r="H673" s="7">
        <v>0</v>
      </c>
      <c r="M673" s="2">
        <v>505</v>
      </c>
    </row>
    <row r="674" spans="8:13" ht="12.75" hidden="1">
      <c r="H674" s="7">
        <v>0</v>
      </c>
      <c r="M674" s="2">
        <v>505</v>
      </c>
    </row>
    <row r="675" spans="8:13" ht="12.75" hidden="1">
      <c r="H675" s="7">
        <v>0</v>
      </c>
      <c r="M675" s="2">
        <v>505</v>
      </c>
    </row>
    <row r="676" spans="8:13" ht="12.75" hidden="1">
      <c r="H676" s="7">
        <v>0</v>
      </c>
      <c r="M676" s="2">
        <v>505</v>
      </c>
    </row>
    <row r="677" spans="8:13" ht="12.75" hidden="1">
      <c r="H677" s="7">
        <v>0</v>
      </c>
      <c r="M677" s="2">
        <v>505</v>
      </c>
    </row>
    <row r="678" spans="8:13" ht="12.75" hidden="1">
      <c r="H678" s="7">
        <v>0</v>
      </c>
      <c r="M678" s="2">
        <v>505</v>
      </c>
    </row>
    <row r="679" spans="8:13" ht="12.75" hidden="1">
      <c r="H679" s="7">
        <v>0</v>
      </c>
      <c r="M679" s="2">
        <v>505</v>
      </c>
    </row>
    <row r="680" spans="8:13" ht="12.75" hidden="1">
      <c r="H680" s="7">
        <v>0</v>
      </c>
      <c r="M680" s="2">
        <v>505</v>
      </c>
    </row>
    <row r="681" spans="8:13" ht="12.75" hidden="1">
      <c r="H681" s="7">
        <v>0</v>
      </c>
      <c r="M681" s="2">
        <v>505</v>
      </c>
    </row>
    <row r="682" spans="8:13" ht="12.75" hidden="1">
      <c r="H682" s="7">
        <v>0</v>
      </c>
      <c r="M682" s="2">
        <v>505</v>
      </c>
    </row>
    <row r="683" spans="8:13" ht="12.75" hidden="1">
      <c r="H683" s="7">
        <v>0</v>
      </c>
      <c r="M683" s="2">
        <v>505</v>
      </c>
    </row>
    <row r="684" spans="8:13" ht="12.75" hidden="1">
      <c r="H684" s="7">
        <v>0</v>
      </c>
      <c r="M684" s="2">
        <v>505</v>
      </c>
    </row>
    <row r="685" spans="8:13" ht="12.75" hidden="1">
      <c r="H685" s="7">
        <v>0</v>
      </c>
      <c r="M685" s="2">
        <v>505</v>
      </c>
    </row>
    <row r="686" spans="8:13" ht="12.75" hidden="1">
      <c r="H686" s="7">
        <v>0</v>
      </c>
      <c r="M686" s="2">
        <v>505</v>
      </c>
    </row>
    <row r="687" spans="8:13" ht="12.75" hidden="1">
      <c r="H687" s="7">
        <v>0</v>
      </c>
      <c r="M687" s="2">
        <v>505</v>
      </c>
    </row>
    <row r="688" spans="8:13" ht="12.75" hidden="1">
      <c r="H688" s="7">
        <v>0</v>
      </c>
      <c r="M688" s="2">
        <v>505</v>
      </c>
    </row>
    <row r="689" spans="8:13" ht="12.75" hidden="1">
      <c r="H689" s="7">
        <v>0</v>
      </c>
      <c r="M689" s="2">
        <v>505</v>
      </c>
    </row>
    <row r="690" spans="8:13" ht="12.75" hidden="1">
      <c r="H690" s="7">
        <v>0</v>
      </c>
      <c r="M690" s="2">
        <v>505</v>
      </c>
    </row>
    <row r="691" spans="8:13" ht="12.75" hidden="1">
      <c r="H691" s="7">
        <v>0</v>
      </c>
      <c r="M691" s="2">
        <v>505</v>
      </c>
    </row>
    <row r="692" spans="8:13" ht="12.75" hidden="1">
      <c r="H692" s="7">
        <v>0</v>
      </c>
      <c r="M692" s="2">
        <v>505</v>
      </c>
    </row>
    <row r="693" spans="8:13" ht="12.75" hidden="1">
      <c r="H693" s="7">
        <v>0</v>
      </c>
      <c r="M693" s="2">
        <v>505</v>
      </c>
    </row>
    <row r="694" spans="8:13" ht="12.75" hidden="1">
      <c r="H694" s="7">
        <v>0</v>
      </c>
      <c r="M694" s="2">
        <v>505</v>
      </c>
    </row>
    <row r="695" spans="8:13" ht="12.75" hidden="1">
      <c r="H695" s="7">
        <v>0</v>
      </c>
      <c r="M695" s="2">
        <v>505</v>
      </c>
    </row>
    <row r="696" spans="8:13" ht="12.75" hidden="1">
      <c r="H696" s="7">
        <v>0</v>
      </c>
      <c r="M696" s="2">
        <v>505</v>
      </c>
    </row>
    <row r="697" spans="8:13" ht="12.75" hidden="1">
      <c r="H697" s="7">
        <v>0</v>
      </c>
      <c r="M697" s="2">
        <v>505</v>
      </c>
    </row>
    <row r="698" spans="8:13" ht="12.75" hidden="1">
      <c r="H698" s="7">
        <v>0</v>
      </c>
      <c r="M698" s="2">
        <v>505</v>
      </c>
    </row>
    <row r="699" spans="8:13" ht="12.75" hidden="1">
      <c r="H699" s="7">
        <v>0</v>
      </c>
      <c r="M699" s="2">
        <v>505</v>
      </c>
    </row>
    <row r="700" spans="8:13" ht="12.75" hidden="1">
      <c r="H700" s="7">
        <v>0</v>
      </c>
      <c r="M700" s="2">
        <v>505</v>
      </c>
    </row>
    <row r="701" spans="8:13" ht="12.75" hidden="1">
      <c r="H701" s="7">
        <v>0</v>
      </c>
      <c r="M701" s="2">
        <v>505</v>
      </c>
    </row>
    <row r="702" spans="8:13" ht="12.75" hidden="1">
      <c r="H702" s="7">
        <v>0</v>
      </c>
      <c r="M702" s="2">
        <v>505</v>
      </c>
    </row>
    <row r="703" spans="8:13" ht="12.75" hidden="1">
      <c r="H703" s="7">
        <v>0</v>
      </c>
      <c r="M703" s="2">
        <v>505</v>
      </c>
    </row>
    <row r="704" spans="8:13" ht="12.75" hidden="1">
      <c r="H704" s="7">
        <v>0</v>
      </c>
      <c r="M704" s="2">
        <v>505</v>
      </c>
    </row>
    <row r="705" spans="8:13" ht="12.75" hidden="1">
      <c r="H705" s="7">
        <v>0</v>
      </c>
      <c r="M705" s="2">
        <v>505</v>
      </c>
    </row>
    <row r="706" spans="8:13" ht="12.75" hidden="1">
      <c r="H706" s="7">
        <v>0</v>
      </c>
      <c r="M706" s="2">
        <v>505</v>
      </c>
    </row>
    <row r="707" spans="8:13" ht="12.75" hidden="1">
      <c r="H707" s="7">
        <v>0</v>
      </c>
      <c r="M707" s="2">
        <v>505</v>
      </c>
    </row>
    <row r="708" spans="8:13" ht="12.75" hidden="1">
      <c r="H708" s="7">
        <v>0</v>
      </c>
      <c r="M708" s="2">
        <v>505</v>
      </c>
    </row>
    <row r="709" spans="8:13" ht="12.75" hidden="1">
      <c r="H709" s="7">
        <v>0</v>
      </c>
      <c r="M709" s="2">
        <v>505</v>
      </c>
    </row>
    <row r="710" spans="8:13" ht="12.75" hidden="1">
      <c r="H710" s="7">
        <v>0</v>
      </c>
      <c r="M710" s="2">
        <v>505</v>
      </c>
    </row>
    <row r="711" spans="8:13" ht="12.75" hidden="1">
      <c r="H711" s="7">
        <v>0</v>
      </c>
      <c r="M711" s="2">
        <v>505</v>
      </c>
    </row>
    <row r="712" spans="8:13" ht="12.75" hidden="1">
      <c r="H712" s="7">
        <v>0</v>
      </c>
      <c r="M712" s="2">
        <v>505</v>
      </c>
    </row>
    <row r="713" spans="8:13" ht="12.75" hidden="1">
      <c r="H713" s="7">
        <v>0</v>
      </c>
      <c r="M713" s="2">
        <v>505</v>
      </c>
    </row>
    <row r="714" spans="8:13" ht="12.75" hidden="1">
      <c r="H714" s="7">
        <v>0</v>
      </c>
      <c r="M714" s="2">
        <v>505</v>
      </c>
    </row>
    <row r="715" spans="8:13" ht="12.75" hidden="1">
      <c r="H715" s="7">
        <v>0</v>
      </c>
      <c r="M715" s="2">
        <v>505</v>
      </c>
    </row>
    <row r="716" spans="8:13" ht="12.75" hidden="1">
      <c r="H716" s="7">
        <v>0</v>
      </c>
      <c r="M716" s="2">
        <v>505</v>
      </c>
    </row>
    <row r="717" spans="8:13" ht="12.75" hidden="1">
      <c r="H717" s="7">
        <v>0</v>
      </c>
      <c r="M717" s="2">
        <v>505</v>
      </c>
    </row>
    <row r="718" spans="8:13" ht="12.75" hidden="1">
      <c r="H718" s="7">
        <v>0</v>
      </c>
      <c r="M718" s="2">
        <v>505</v>
      </c>
    </row>
    <row r="719" spans="8:13" ht="12.75" hidden="1">
      <c r="H719" s="7">
        <v>0</v>
      </c>
      <c r="M719" s="2">
        <v>505</v>
      </c>
    </row>
    <row r="720" spans="8:13" ht="12.75" hidden="1">
      <c r="H720" s="7">
        <v>0</v>
      </c>
      <c r="M720" s="2">
        <v>505</v>
      </c>
    </row>
    <row r="721" spans="8:13" ht="12.75" hidden="1">
      <c r="H721" s="7">
        <v>0</v>
      </c>
      <c r="M721" s="2">
        <v>505</v>
      </c>
    </row>
    <row r="722" spans="8:13" ht="12.75" hidden="1">
      <c r="H722" s="7">
        <v>0</v>
      </c>
      <c r="M722" s="2">
        <v>505</v>
      </c>
    </row>
    <row r="723" spans="8:13" ht="12.75" hidden="1">
      <c r="H723" s="7">
        <v>0</v>
      </c>
      <c r="M723" s="2">
        <v>505</v>
      </c>
    </row>
    <row r="724" spans="8:13" ht="12.75" hidden="1">
      <c r="H724" s="7">
        <v>0</v>
      </c>
      <c r="M724" s="2">
        <v>505</v>
      </c>
    </row>
    <row r="725" spans="8:13" ht="12.75" hidden="1">
      <c r="H725" s="7">
        <v>0</v>
      </c>
      <c r="M725" s="2">
        <v>505</v>
      </c>
    </row>
    <row r="726" spans="8:13" ht="12.75" hidden="1">
      <c r="H726" s="7">
        <v>0</v>
      </c>
      <c r="M726" s="2">
        <v>505</v>
      </c>
    </row>
    <row r="727" spans="8:13" ht="12.75" hidden="1">
      <c r="H727" s="7">
        <v>0</v>
      </c>
      <c r="M727" s="2">
        <v>505</v>
      </c>
    </row>
    <row r="728" spans="8:13" ht="12.75" hidden="1">
      <c r="H728" s="7">
        <v>0</v>
      </c>
      <c r="M728" s="2">
        <v>505</v>
      </c>
    </row>
    <row r="729" spans="8:13" ht="12.75" hidden="1">
      <c r="H729" s="7">
        <v>0</v>
      </c>
      <c r="M729" s="2">
        <v>505</v>
      </c>
    </row>
    <row r="730" spans="8:13" ht="12.75" hidden="1">
      <c r="H730" s="7">
        <v>0</v>
      </c>
      <c r="M730" s="2">
        <v>505</v>
      </c>
    </row>
    <row r="731" spans="8:13" ht="12.75" hidden="1">
      <c r="H731" s="7">
        <v>0</v>
      </c>
      <c r="M731" s="2">
        <v>505</v>
      </c>
    </row>
    <row r="732" spans="8:13" ht="12.75" hidden="1">
      <c r="H732" s="7">
        <v>0</v>
      </c>
      <c r="M732" s="2">
        <v>505</v>
      </c>
    </row>
    <row r="733" spans="8:13" ht="12.75" hidden="1">
      <c r="H733" s="7">
        <v>0</v>
      </c>
      <c r="M733" s="2">
        <v>505</v>
      </c>
    </row>
    <row r="734" spans="8:13" ht="12.75" hidden="1">
      <c r="H734" s="7">
        <v>0</v>
      </c>
      <c r="M734" s="2">
        <v>505</v>
      </c>
    </row>
    <row r="735" spans="8:13" ht="12.75" hidden="1">
      <c r="H735" s="7">
        <v>0</v>
      </c>
      <c r="M735" s="2">
        <v>505</v>
      </c>
    </row>
    <row r="736" spans="8:13" ht="12.75" hidden="1">
      <c r="H736" s="7">
        <v>0</v>
      </c>
      <c r="M736" s="2">
        <v>505</v>
      </c>
    </row>
    <row r="737" spans="8:13" ht="12.75" hidden="1">
      <c r="H737" s="7">
        <v>0</v>
      </c>
      <c r="M737" s="2">
        <v>505</v>
      </c>
    </row>
    <row r="738" spans="8:13" ht="12.75" hidden="1">
      <c r="H738" s="7">
        <v>0</v>
      </c>
      <c r="M738" s="2">
        <v>505</v>
      </c>
    </row>
    <row r="739" spans="8:13" ht="12.75" hidden="1">
      <c r="H739" s="7">
        <v>0</v>
      </c>
      <c r="M739" s="2">
        <v>505</v>
      </c>
    </row>
    <row r="740" spans="8:13" ht="12.75" hidden="1">
      <c r="H740" s="7">
        <v>0</v>
      </c>
      <c r="M740" s="2">
        <v>505</v>
      </c>
    </row>
    <row r="741" spans="8:13" ht="12.75" hidden="1">
      <c r="H741" s="7">
        <v>0</v>
      </c>
      <c r="M741" s="2">
        <v>505</v>
      </c>
    </row>
    <row r="742" spans="8:13" ht="12.75" hidden="1">
      <c r="H742" s="7">
        <v>0</v>
      </c>
      <c r="M742" s="2">
        <v>505</v>
      </c>
    </row>
    <row r="743" spans="8:13" ht="12.75" hidden="1">
      <c r="H743" s="7">
        <v>0</v>
      </c>
      <c r="M743" s="2">
        <v>505</v>
      </c>
    </row>
    <row r="744" spans="8:13" ht="12.75" hidden="1">
      <c r="H744" s="7">
        <v>0</v>
      </c>
      <c r="M744" s="2">
        <v>505</v>
      </c>
    </row>
    <row r="745" spans="8:13" ht="12.75" hidden="1">
      <c r="H745" s="7">
        <v>0</v>
      </c>
      <c r="M745" s="2">
        <v>505</v>
      </c>
    </row>
    <row r="746" spans="8:13" ht="12.75" hidden="1">
      <c r="H746" s="7">
        <v>0</v>
      </c>
      <c r="M746" s="2">
        <v>505</v>
      </c>
    </row>
    <row r="747" spans="8:13" ht="12.75" hidden="1">
      <c r="H747" s="7">
        <v>0</v>
      </c>
      <c r="M747" s="2">
        <v>505</v>
      </c>
    </row>
    <row r="748" spans="8:13" ht="12.75" hidden="1">
      <c r="H748" s="7">
        <v>0</v>
      </c>
      <c r="M748" s="2">
        <v>505</v>
      </c>
    </row>
    <row r="749" spans="8:13" ht="12.75" hidden="1">
      <c r="H749" s="7">
        <v>0</v>
      </c>
      <c r="M749" s="2">
        <v>505</v>
      </c>
    </row>
    <row r="750" spans="8:13" ht="12.75" hidden="1">
      <c r="H750" s="7">
        <v>0</v>
      </c>
      <c r="M750" s="2">
        <v>505</v>
      </c>
    </row>
    <row r="751" spans="8:13" ht="12.75" hidden="1">
      <c r="H751" s="7">
        <v>0</v>
      </c>
      <c r="M751" s="2">
        <v>505</v>
      </c>
    </row>
    <row r="752" spans="8:13" ht="12.75" hidden="1">
      <c r="H752" s="7">
        <v>0</v>
      </c>
      <c r="M752" s="2">
        <v>505</v>
      </c>
    </row>
    <row r="753" spans="8:13" ht="12.75" hidden="1">
      <c r="H753" s="7">
        <v>0</v>
      </c>
      <c r="M753" s="2">
        <v>505</v>
      </c>
    </row>
    <row r="754" spans="8:13" ht="12.75" hidden="1">
      <c r="H754" s="7">
        <v>0</v>
      </c>
      <c r="M754" s="2">
        <v>505</v>
      </c>
    </row>
    <row r="755" spans="8:13" ht="12.75" hidden="1">
      <c r="H755" s="7">
        <v>0</v>
      </c>
      <c r="M755" s="2">
        <v>505</v>
      </c>
    </row>
    <row r="756" spans="8:13" ht="12.75" hidden="1">
      <c r="H756" s="7">
        <v>0</v>
      </c>
      <c r="M756" s="2">
        <v>505</v>
      </c>
    </row>
    <row r="757" spans="8:13" ht="12.75" hidden="1">
      <c r="H757" s="7">
        <v>0</v>
      </c>
      <c r="M757" s="2">
        <v>505</v>
      </c>
    </row>
    <row r="758" spans="8:13" ht="12.75" hidden="1">
      <c r="H758" s="7">
        <v>0</v>
      </c>
      <c r="M758" s="2">
        <v>505</v>
      </c>
    </row>
    <row r="759" spans="8:13" ht="12.75" hidden="1">
      <c r="H759" s="7">
        <v>0</v>
      </c>
      <c r="M759" s="2">
        <v>505</v>
      </c>
    </row>
    <row r="760" spans="8:13" ht="12.75" hidden="1">
      <c r="H760" s="7">
        <v>0</v>
      </c>
      <c r="M760" s="2">
        <v>505</v>
      </c>
    </row>
    <row r="761" spans="8:13" ht="12.75" hidden="1">
      <c r="H761" s="7">
        <v>0</v>
      </c>
      <c r="M761" s="2">
        <v>505</v>
      </c>
    </row>
    <row r="762" spans="8:13" ht="12.75" hidden="1">
      <c r="H762" s="7">
        <v>0</v>
      </c>
      <c r="M762" s="2">
        <v>505</v>
      </c>
    </row>
    <row r="763" spans="8:13" ht="12.75" hidden="1">
      <c r="H763" s="7">
        <v>0</v>
      </c>
      <c r="M763" s="2">
        <v>505</v>
      </c>
    </row>
    <row r="764" spans="8:13" ht="12.75" hidden="1">
      <c r="H764" s="7">
        <v>0</v>
      </c>
      <c r="M764" s="2">
        <v>505</v>
      </c>
    </row>
    <row r="765" spans="8:13" ht="12.75" hidden="1">
      <c r="H765" s="7">
        <v>0</v>
      </c>
      <c r="M765" s="2">
        <v>505</v>
      </c>
    </row>
    <row r="766" spans="8:13" ht="12.75" hidden="1">
      <c r="H766" s="7">
        <v>0</v>
      </c>
      <c r="M766" s="2">
        <v>505</v>
      </c>
    </row>
    <row r="767" spans="8:13" ht="12.75" hidden="1">
      <c r="H767" s="7">
        <v>0</v>
      </c>
      <c r="M767" s="2">
        <v>505</v>
      </c>
    </row>
    <row r="768" spans="8:13" ht="12.75" hidden="1">
      <c r="H768" s="7">
        <v>0</v>
      </c>
      <c r="M768" s="2">
        <v>505</v>
      </c>
    </row>
    <row r="769" spans="8:13" ht="12.75" hidden="1">
      <c r="H769" s="7">
        <v>0</v>
      </c>
      <c r="M769" s="2">
        <v>505</v>
      </c>
    </row>
    <row r="770" spans="8:13" ht="12.75" hidden="1">
      <c r="H770" s="7">
        <v>0</v>
      </c>
      <c r="M770" s="2">
        <v>505</v>
      </c>
    </row>
    <row r="771" spans="8:13" ht="12.75" hidden="1">
      <c r="H771" s="7">
        <v>0</v>
      </c>
      <c r="M771" s="2">
        <v>505</v>
      </c>
    </row>
    <row r="772" spans="8:13" ht="12.75" hidden="1">
      <c r="H772" s="7">
        <v>0</v>
      </c>
      <c r="M772" s="2">
        <v>505</v>
      </c>
    </row>
    <row r="773" spans="8:13" ht="12.75" hidden="1">
      <c r="H773" s="7">
        <v>0</v>
      </c>
      <c r="M773" s="2">
        <v>505</v>
      </c>
    </row>
    <row r="774" spans="8:13" ht="12.75" hidden="1">
      <c r="H774" s="7">
        <v>0</v>
      </c>
      <c r="M774" s="2">
        <v>505</v>
      </c>
    </row>
    <row r="775" spans="8:13" ht="12.75" hidden="1">
      <c r="H775" s="7">
        <v>0</v>
      </c>
      <c r="M775" s="2">
        <v>505</v>
      </c>
    </row>
    <row r="776" spans="8:13" ht="12.75" hidden="1">
      <c r="H776" s="7">
        <v>0</v>
      </c>
      <c r="M776" s="2">
        <v>505</v>
      </c>
    </row>
    <row r="777" spans="8:13" ht="12.75" hidden="1">
      <c r="H777" s="7">
        <v>0</v>
      </c>
      <c r="M777" s="2">
        <v>505</v>
      </c>
    </row>
    <row r="778" spans="8:13" ht="12.75" hidden="1">
      <c r="H778" s="7">
        <v>0</v>
      </c>
      <c r="M778" s="2">
        <v>505</v>
      </c>
    </row>
    <row r="779" spans="8:13" ht="12.75" hidden="1">
      <c r="H779" s="7">
        <v>0</v>
      </c>
      <c r="M779" s="2">
        <v>505</v>
      </c>
    </row>
    <row r="780" spans="8:13" ht="12.75" hidden="1">
      <c r="H780" s="7">
        <v>0</v>
      </c>
      <c r="M780" s="2">
        <v>505</v>
      </c>
    </row>
    <row r="781" spans="8:13" ht="12.75" hidden="1">
      <c r="H781" s="7">
        <v>0</v>
      </c>
      <c r="M781" s="2">
        <v>505</v>
      </c>
    </row>
    <row r="782" spans="8:13" ht="12.75" hidden="1">
      <c r="H782" s="7">
        <v>0</v>
      </c>
      <c r="M782" s="2">
        <v>505</v>
      </c>
    </row>
    <row r="783" spans="8:13" ht="12.75" hidden="1">
      <c r="H783" s="7">
        <v>0</v>
      </c>
      <c r="M783" s="2">
        <v>505</v>
      </c>
    </row>
    <row r="784" spans="8:13" ht="12.75" hidden="1">
      <c r="H784" s="7">
        <v>0</v>
      </c>
      <c r="M784" s="2">
        <v>505</v>
      </c>
    </row>
    <row r="785" spans="8:13" ht="12.75" hidden="1">
      <c r="H785" s="7">
        <v>0</v>
      </c>
      <c r="M785" s="2">
        <v>505</v>
      </c>
    </row>
    <row r="786" spans="8:13" ht="12.75" hidden="1">
      <c r="H786" s="7">
        <v>0</v>
      </c>
      <c r="M786" s="2">
        <v>505</v>
      </c>
    </row>
    <row r="787" spans="8:13" ht="12.75" hidden="1">
      <c r="H787" s="7">
        <v>0</v>
      </c>
      <c r="M787" s="2">
        <v>505</v>
      </c>
    </row>
    <row r="788" spans="8:13" ht="12.75" hidden="1">
      <c r="H788" s="7">
        <v>0</v>
      </c>
      <c r="M788" s="2">
        <v>505</v>
      </c>
    </row>
    <row r="789" spans="8:13" ht="12.75" hidden="1">
      <c r="H789" s="7">
        <v>0</v>
      </c>
      <c r="M789" s="2">
        <v>505</v>
      </c>
    </row>
    <row r="790" spans="8:13" ht="12.75" hidden="1">
      <c r="H790" s="7">
        <v>0</v>
      </c>
      <c r="M790" s="2">
        <v>505</v>
      </c>
    </row>
    <row r="791" spans="8:13" ht="12.75" hidden="1">
      <c r="H791" s="7">
        <v>0</v>
      </c>
      <c r="M791" s="2">
        <v>505</v>
      </c>
    </row>
    <row r="792" spans="8:13" ht="12.75" hidden="1">
      <c r="H792" s="7">
        <v>0</v>
      </c>
      <c r="M792" s="2">
        <v>505</v>
      </c>
    </row>
    <row r="793" spans="8:13" ht="12.75" hidden="1">
      <c r="H793" s="7">
        <v>0</v>
      </c>
      <c r="M793" s="2">
        <v>505</v>
      </c>
    </row>
    <row r="794" spans="8:13" ht="12.75" hidden="1">
      <c r="H794" s="7">
        <v>0</v>
      </c>
      <c r="M794" s="2">
        <v>505</v>
      </c>
    </row>
    <row r="795" spans="8:13" ht="12.75" hidden="1">
      <c r="H795" s="7">
        <v>0</v>
      </c>
      <c r="M795" s="2">
        <v>505</v>
      </c>
    </row>
    <row r="796" spans="8:13" ht="12.75" hidden="1">
      <c r="H796" s="7">
        <v>0</v>
      </c>
      <c r="M796" s="2">
        <v>505</v>
      </c>
    </row>
    <row r="797" spans="8:13" ht="12.75" hidden="1">
      <c r="H797" s="7">
        <v>0</v>
      </c>
      <c r="M797" s="2">
        <v>505</v>
      </c>
    </row>
    <row r="798" spans="8:13" ht="12.75" hidden="1">
      <c r="H798" s="7">
        <v>0</v>
      </c>
      <c r="M798" s="2">
        <v>505</v>
      </c>
    </row>
    <row r="799" spans="8:13" ht="12.75" hidden="1">
      <c r="H799" s="7">
        <v>0</v>
      </c>
      <c r="M799" s="2">
        <v>505</v>
      </c>
    </row>
    <row r="800" spans="8:13" ht="12.75" hidden="1">
      <c r="H800" s="7">
        <v>0</v>
      </c>
      <c r="M800" s="2">
        <v>505</v>
      </c>
    </row>
    <row r="801" spans="8:13" ht="12.75" hidden="1">
      <c r="H801" s="7">
        <v>0</v>
      </c>
      <c r="M801" s="2">
        <v>505</v>
      </c>
    </row>
    <row r="802" spans="8:13" ht="12.75" hidden="1">
      <c r="H802" s="7">
        <v>0</v>
      </c>
      <c r="M802" s="2">
        <v>505</v>
      </c>
    </row>
    <row r="803" spans="8:13" ht="12.75" hidden="1">
      <c r="H803" s="7">
        <v>0</v>
      </c>
      <c r="M803" s="2">
        <v>505</v>
      </c>
    </row>
    <row r="804" spans="8:13" ht="12.75" hidden="1">
      <c r="H804" s="7">
        <v>0</v>
      </c>
      <c r="M804" s="2">
        <v>505</v>
      </c>
    </row>
    <row r="805" spans="8:13" ht="12.75" hidden="1">
      <c r="H805" s="7">
        <v>0</v>
      </c>
      <c r="M805" s="2">
        <v>505</v>
      </c>
    </row>
    <row r="806" spans="8:13" ht="12.75" hidden="1">
      <c r="H806" s="7">
        <v>0</v>
      </c>
      <c r="M806" s="2">
        <v>505</v>
      </c>
    </row>
    <row r="807" spans="8:13" ht="12.75" hidden="1">
      <c r="H807" s="7">
        <v>0</v>
      </c>
      <c r="M807" s="2">
        <v>505</v>
      </c>
    </row>
    <row r="808" spans="8:13" ht="12.75" hidden="1">
      <c r="H808" s="7">
        <v>0</v>
      </c>
      <c r="M808" s="2">
        <v>505</v>
      </c>
    </row>
    <row r="809" spans="8:13" ht="12.75" hidden="1">
      <c r="H809" s="7">
        <v>0</v>
      </c>
      <c r="M809" s="2">
        <v>505</v>
      </c>
    </row>
    <row r="810" spans="8:13" ht="12.75" hidden="1">
      <c r="H810" s="7">
        <v>0</v>
      </c>
      <c r="M810" s="2">
        <v>505</v>
      </c>
    </row>
    <row r="811" spans="8:13" ht="12.75" hidden="1">
      <c r="H811" s="7">
        <v>0</v>
      </c>
      <c r="M811" s="2">
        <v>505</v>
      </c>
    </row>
    <row r="812" spans="8:13" ht="12.75" hidden="1">
      <c r="H812" s="7">
        <v>0</v>
      </c>
      <c r="M812" s="2">
        <v>505</v>
      </c>
    </row>
    <row r="813" spans="8:13" ht="12.75" hidden="1">
      <c r="H813" s="7">
        <v>0</v>
      </c>
      <c r="M813" s="2">
        <v>505</v>
      </c>
    </row>
    <row r="814" spans="8:13" ht="12.75" hidden="1">
      <c r="H814" s="7">
        <v>0</v>
      </c>
      <c r="M814" s="2">
        <v>505</v>
      </c>
    </row>
    <row r="815" spans="8:13" ht="12.75" hidden="1">
      <c r="H815" s="7">
        <v>0</v>
      </c>
      <c r="M815" s="2">
        <v>505</v>
      </c>
    </row>
    <row r="816" spans="8:13" ht="12.75" hidden="1">
      <c r="H816" s="7">
        <v>0</v>
      </c>
      <c r="M816" s="2">
        <v>505</v>
      </c>
    </row>
    <row r="817" spans="8:13" ht="12.75" hidden="1">
      <c r="H817" s="7">
        <v>0</v>
      </c>
      <c r="M817" s="2">
        <v>505</v>
      </c>
    </row>
    <row r="818" spans="8:13" ht="12.75" hidden="1">
      <c r="H818" s="7">
        <v>0</v>
      </c>
      <c r="M818" s="2">
        <v>505</v>
      </c>
    </row>
    <row r="819" spans="8:13" ht="12.75" hidden="1">
      <c r="H819" s="7">
        <v>0</v>
      </c>
      <c r="M819" s="2">
        <v>505</v>
      </c>
    </row>
    <row r="820" spans="8:13" ht="12.75" hidden="1">
      <c r="H820" s="7">
        <v>0</v>
      </c>
      <c r="M820" s="2">
        <v>505</v>
      </c>
    </row>
    <row r="821" spans="8:13" ht="12.75" hidden="1">
      <c r="H821" s="7">
        <v>0</v>
      </c>
      <c r="M821" s="2">
        <v>505</v>
      </c>
    </row>
    <row r="822" spans="8:13" ht="12.75" hidden="1">
      <c r="H822" s="7">
        <v>0</v>
      </c>
      <c r="M822" s="2">
        <v>505</v>
      </c>
    </row>
    <row r="823" spans="8:13" ht="12.75" hidden="1">
      <c r="H823" s="7">
        <v>0</v>
      </c>
      <c r="M823" s="2">
        <v>505</v>
      </c>
    </row>
    <row r="824" spans="8:13" ht="12.75" hidden="1">
      <c r="H824" s="7">
        <v>0</v>
      </c>
      <c r="M824" s="2">
        <v>505</v>
      </c>
    </row>
    <row r="825" spans="8:13" ht="12.75" hidden="1">
      <c r="H825" s="7">
        <v>0</v>
      </c>
      <c r="M825" s="2">
        <v>505</v>
      </c>
    </row>
    <row r="826" spans="8:13" ht="12.75" hidden="1">
      <c r="H826" s="7">
        <v>0</v>
      </c>
      <c r="M826" s="2">
        <v>505</v>
      </c>
    </row>
    <row r="827" spans="8:13" ht="12.75" hidden="1">
      <c r="H827" s="7">
        <v>0</v>
      </c>
      <c r="M827" s="2">
        <v>505</v>
      </c>
    </row>
    <row r="828" spans="8:13" ht="12.75" hidden="1">
      <c r="H828" s="7">
        <v>0</v>
      </c>
      <c r="M828" s="2">
        <v>505</v>
      </c>
    </row>
    <row r="829" spans="8:13" ht="12.75" hidden="1">
      <c r="H829" s="7">
        <v>0</v>
      </c>
      <c r="M829" s="2">
        <v>505</v>
      </c>
    </row>
    <row r="830" spans="8:13" ht="12.75" hidden="1">
      <c r="H830" s="7">
        <v>0</v>
      </c>
      <c r="M830" s="2">
        <v>505</v>
      </c>
    </row>
    <row r="831" spans="8:13" ht="12.75" hidden="1">
      <c r="H831" s="7">
        <v>0</v>
      </c>
      <c r="M831" s="2">
        <v>505</v>
      </c>
    </row>
    <row r="832" spans="8:13" ht="12.75" hidden="1">
      <c r="H832" s="7">
        <v>0</v>
      </c>
      <c r="M832" s="2">
        <v>505</v>
      </c>
    </row>
    <row r="833" spans="8:13" ht="12.75" hidden="1">
      <c r="H833" s="7">
        <v>0</v>
      </c>
      <c r="M833" s="2">
        <v>505</v>
      </c>
    </row>
    <row r="834" spans="8:13" ht="12.75" hidden="1">
      <c r="H834" s="7">
        <v>0</v>
      </c>
      <c r="M834" s="2">
        <v>505</v>
      </c>
    </row>
    <row r="835" spans="8:13" ht="12.75" hidden="1">
      <c r="H835" s="7">
        <v>0</v>
      </c>
      <c r="M835" s="2">
        <v>505</v>
      </c>
    </row>
    <row r="836" spans="8:13" ht="12.75" hidden="1">
      <c r="H836" s="7">
        <v>0</v>
      </c>
      <c r="M836" s="2">
        <v>505</v>
      </c>
    </row>
    <row r="837" spans="8:13" ht="12.75" hidden="1">
      <c r="H837" s="7">
        <v>0</v>
      </c>
      <c r="M837" s="2">
        <v>505</v>
      </c>
    </row>
    <row r="838" spans="8:13" ht="12.75" hidden="1">
      <c r="H838" s="7">
        <v>0</v>
      </c>
      <c r="M838" s="2">
        <v>505</v>
      </c>
    </row>
    <row r="839" spans="8:13" ht="12.75" hidden="1">
      <c r="H839" s="7">
        <v>0</v>
      </c>
      <c r="M839" s="2">
        <v>505</v>
      </c>
    </row>
    <row r="840" spans="8:13" ht="12.75" hidden="1">
      <c r="H840" s="7">
        <v>0</v>
      </c>
      <c r="M840" s="2">
        <v>505</v>
      </c>
    </row>
    <row r="841" spans="8:13" ht="12.75" hidden="1">
      <c r="H841" s="7">
        <v>0</v>
      </c>
      <c r="M841" s="2">
        <v>505</v>
      </c>
    </row>
    <row r="842" spans="8:13" ht="12.75" hidden="1">
      <c r="H842" s="7">
        <v>0</v>
      </c>
      <c r="M842" s="2">
        <v>505</v>
      </c>
    </row>
    <row r="843" spans="3:13" ht="13.5" hidden="1" thickBot="1">
      <c r="C843" s="3"/>
      <c r="H843" s="7">
        <v>0</v>
      </c>
      <c r="M843" s="2">
        <v>505</v>
      </c>
    </row>
    <row r="844" spans="8:13" ht="12.75" hidden="1">
      <c r="H844" s="15">
        <v>0</v>
      </c>
      <c r="M844" s="2">
        <v>505</v>
      </c>
    </row>
    <row r="845" spans="3:13" ht="13.5" hidden="1" thickBot="1">
      <c r="C845" s="1" t="s">
        <v>0</v>
      </c>
      <c r="H845" s="10">
        <v>0</v>
      </c>
      <c r="M845" s="2">
        <v>505</v>
      </c>
    </row>
    <row r="846" spans="2:13" ht="13.5" hidden="1" thickBot="1">
      <c r="B846" s="10"/>
      <c r="C846" s="1" t="s">
        <v>1</v>
      </c>
      <c r="H846" s="8"/>
      <c r="M846" s="2">
        <v>505</v>
      </c>
    </row>
    <row r="847" spans="2:13" ht="13.5" hidden="1" thickBot="1">
      <c r="B847" s="11">
        <v>1988132</v>
      </c>
      <c r="H847" s="8"/>
      <c r="M847" s="2">
        <v>505</v>
      </c>
    </row>
    <row r="848" spans="2:13" ht="12.75" hidden="1">
      <c r="B848" s="12"/>
      <c r="H848" s="8"/>
      <c r="M848" s="2">
        <v>505</v>
      </c>
    </row>
    <row r="849" spans="1:13" ht="13.5" hidden="1" thickBot="1">
      <c r="A849" s="3"/>
      <c r="B849" s="13"/>
      <c r="D849" s="3"/>
      <c r="E849" s="3"/>
      <c r="F849" s="36"/>
      <c r="G849" s="36"/>
      <c r="H849" s="10"/>
      <c r="I849" s="6"/>
      <c r="M849" s="2">
        <v>505</v>
      </c>
    </row>
    <row r="850" ht="12.75" hidden="1">
      <c r="M850" s="2">
        <v>505</v>
      </c>
    </row>
    <row r="851" spans="2:13" ht="12.75" hidden="1">
      <c r="B851" s="9">
        <v>0</v>
      </c>
      <c r="E851" s="1" t="s">
        <v>2</v>
      </c>
      <c r="M851" s="2">
        <v>505</v>
      </c>
    </row>
    <row r="852" spans="2:13" ht="12.75" hidden="1">
      <c r="B852" s="9">
        <v>0</v>
      </c>
      <c r="E852" s="1" t="s">
        <v>2</v>
      </c>
      <c r="M852" s="2">
        <v>505</v>
      </c>
    </row>
    <row r="853" spans="2:13" ht="12.75" hidden="1">
      <c r="B853" s="9"/>
      <c r="M853" s="2">
        <v>505</v>
      </c>
    </row>
    <row r="854" spans="2:13" ht="12.75" hidden="1">
      <c r="B854" s="9"/>
      <c r="M854" s="2">
        <v>505</v>
      </c>
    </row>
    <row r="855" spans="2:13" ht="12.75" hidden="1">
      <c r="B855" s="9">
        <v>0</v>
      </c>
      <c r="M855" s="2">
        <v>505</v>
      </c>
    </row>
    <row r="856" spans="2:13" ht="12.75" hidden="1">
      <c r="B856" s="9">
        <v>0</v>
      </c>
      <c r="M856" s="2">
        <v>505</v>
      </c>
    </row>
    <row r="857" spans="2:13" ht="12.75" hidden="1">
      <c r="B857" s="9">
        <v>0</v>
      </c>
      <c r="M857" s="2">
        <v>505</v>
      </c>
    </row>
    <row r="858" spans="2:13" ht="12.75" hidden="1">
      <c r="B858" s="9">
        <v>0</v>
      </c>
      <c r="M858" s="2">
        <v>505</v>
      </c>
    </row>
    <row r="859" spans="2:13" ht="12.75" hidden="1">
      <c r="B859" s="9">
        <v>0</v>
      </c>
      <c r="M859" s="2">
        <v>505</v>
      </c>
    </row>
    <row r="860" spans="2:13" ht="12.75" hidden="1">
      <c r="B860" s="9">
        <v>0</v>
      </c>
      <c r="M860" s="2">
        <v>505</v>
      </c>
    </row>
    <row r="861" spans="2:13" ht="12.75" hidden="1">
      <c r="B861" s="9">
        <v>0</v>
      </c>
      <c r="M861" s="2">
        <v>505</v>
      </c>
    </row>
    <row r="862" spans="2:13" ht="12.75" hidden="1">
      <c r="B862" s="9">
        <v>0</v>
      </c>
      <c r="M862" s="2">
        <v>505</v>
      </c>
    </row>
    <row r="863" spans="2:13" ht="12.75" hidden="1">
      <c r="B863" s="9">
        <v>0</v>
      </c>
      <c r="M863" s="2">
        <v>505</v>
      </c>
    </row>
    <row r="864" spans="2:13" ht="12.75" hidden="1">
      <c r="B864" s="9">
        <v>0</v>
      </c>
      <c r="M864" s="2">
        <v>505</v>
      </c>
    </row>
    <row r="865" spans="2:13" ht="12.75" hidden="1">
      <c r="B865" s="9">
        <v>0</v>
      </c>
      <c r="M865" s="2">
        <v>505</v>
      </c>
    </row>
    <row r="866" spans="2:13" ht="12.75" hidden="1">
      <c r="B866" s="9">
        <v>0</v>
      </c>
      <c r="M866" s="2">
        <v>505</v>
      </c>
    </row>
    <row r="867" spans="2:13" ht="12.75" hidden="1">
      <c r="B867" s="9">
        <v>0</v>
      </c>
      <c r="M867" s="2">
        <v>505</v>
      </c>
    </row>
    <row r="868" spans="2:13" ht="12.75" hidden="1">
      <c r="B868" s="9">
        <v>0</v>
      </c>
      <c r="M868" s="2">
        <v>505</v>
      </c>
    </row>
    <row r="869" ht="12.75" hidden="1">
      <c r="M869" s="2">
        <v>505</v>
      </c>
    </row>
    <row r="870" spans="2:13" ht="13.5" hidden="1" thickBot="1">
      <c r="B870" s="13"/>
      <c r="M870" s="2">
        <v>505</v>
      </c>
    </row>
    <row r="871" spans="2:13" ht="13.5" hidden="1" thickBot="1">
      <c r="B871" s="14"/>
      <c r="M871" s="2">
        <v>505</v>
      </c>
    </row>
    <row r="872" ht="12.75" hidden="1">
      <c r="M872" s="2">
        <v>505</v>
      </c>
    </row>
    <row r="873" ht="12.75" hidden="1">
      <c r="M873" s="2">
        <v>505</v>
      </c>
    </row>
    <row r="874" ht="12.75" hidden="1">
      <c r="M874" s="2">
        <v>505</v>
      </c>
    </row>
    <row r="875" ht="12.75" hidden="1">
      <c r="M875" s="2">
        <v>505</v>
      </c>
    </row>
    <row r="876" ht="12.75" hidden="1">
      <c r="M876" s="2">
        <v>505</v>
      </c>
    </row>
    <row r="877" ht="12.75" hidden="1">
      <c r="M877" s="2">
        <v>505</v>
      </c>
    </row>
    <row r="878" ht="12.75" hidden="1">
      <c r="M878" s="2">
        <v>505</v>
      </c>
    </row>
    <row r="879" ht="12.75" hidden="1">
      <c r="M879" s="2">
        <v>505</v>
      </c>
    </row>
    <row r="880" ht="12.75" hidden="1">
      <c r="M880" s="2">
        <v>505</v>
      </c>
    </row>
    <row r="881" ht="12.75" hidden="1">
      <c r="M881" s="2">
        <v>505</v>
      </c>
    </row>
    <row r="882" ht="12.75" hidden="1">
      <c r="M882" s="2">
        <v>505</v>
      </c>
    </row>
    <row r="883" ht="12.75" hidden="1">
      <c r="M883" s="2">
        <v>505</v>
      </c>
    </row>
    <row r="884" ht="12.75" hidden="1">
      <c r="M884" s="2">
        <v>505</v>
      </c>
    </row>
    <row r="885" ht="12.75" hidden="1">
      <c r="M885" s="2">
        <v>505</v>
      </c>
    </row>
    <row r="886" ht="12.75" hidden="1">
      <c r="M886" s="2">
        <v>505</v>
      </c>
    </row>
    <row r="887" ht="12.75" hidden="1">
      <c r="M887" s="2">
        <v>505</v>
      </c>
    </row>
    <row r="888" ht="12.75" hidden="1">
      <c r="M888" s="2">
        <v>505</v>
      </c>
    </row>
    <row r="889" ht="12.75" hidden="1">
      <c r="M889" s="2">
        <v>505</v>
      </c>
    </row>
    <row r="890" ht="12.75" hidden="1">
      <c r="M890" s="2">
        <v>505</v>
      </c>
    </row>
    <row r="891" ht="12.75" hidden="1">
      <c r="M891" s="2">
        <v>505</v>
      </c>
    </row>
    <row r="892" ht="12.75" hidden="1">
      <c r="M892" s="2">
        <v>505</v>
      </c>
    </row>
    <row r="893" ht="12.75" hidden="1">
      <c r="M893" s="2">
        <v>505</v>
      </c>
    </row>
    <row r="894" ht="12.75" hidden="1">
      <c r="M894" s="2">
        <v>505</v>
      </c>
    </row>
    <row r="895" ht="12.75" hidden="1">
      <c r="M895" s="2">
        <v>505</v>
      </c>
    </row>
    <row r="896" ht="12.75" hidden="1">
      <c r="M896" s="2">
        <v>505</v>
      </c>
    </row>
    <row r="897" ht="12.75" hidden="1">
      <c r="M897" s="2">
        <v>505</v>
      </c>
    </row>
    <row r="898" ht="12.75" hidden="1">
      <c r="M898" s="2">
        <v>505</v>
      </c>
    </row>
    <row r="899" ht="12.75" hidden="1">
      <c r="M899" s="2">
        <v>505</v>
      </c>
    </row>
    <row r="900" ht="12.75" hidden="1">
      <c r="M900" s="2">
        <v>505</v>
      </c>
    </row>
    <row r="901" ht="12.75" hidden="1">
      <c r="M901" s="2">
        <v>505</v>
      </c>
    </row>
    <row r="902" ht="12.75" hidden="1">
      <c r="M902" s="2">
        <v>505</v>
      </c>
    </row>
    <row r="903" ht="12.75" hidden="1">
      <c r="M903" s="2">
        <v>505</v>
      </c>
    </row>
    <row r="904" ht="12.75" hidden="1">
      <c r="M904" s="2">
        <v>505</v>
      </c>
    </row>
    <row r="905" ht="12.75" hidden="1">
      <c r="M905" s="2">
        <v>505</v>
      </c>
    </row>
    <row r="906" ht="12.75" hidden="1">
      <c r="M906" s="2">
        <v>505</v>
      </c>
    </row>
    <row r="907" ht="12.75" hidden="1">
      <c r="M907" s="2">
        <v>505</v>
      </c>
    </row>
    <row r="908" ht="12.75" hidden="1">
      <c r="M908" s="2">
        <v>505</v>
      </c>
    </row>
    <row r="909" ht="12.75" hidden="1">
      <c r="M909" s="2">
        <v>505</v>
      </c>
    </row>
    <row r="910" ht="12.75" hidden="1">
      <c r="M910" s="2">
        <v>505</v>
      </c>
    </row>
    <row r="911" ht="12.75" hidden="1">
      <c r="M911" s="2">
        <v>505</v>
      </c>
    </row>
    <row r="912" ht="12.75" hidden="1">
      <c r="M912" s="2">
        <v>505</v>
      </c>
    </row>
    <row r="913" ht="12.75" hidden="1">
      <c r="M913" s="2">
        <v>505</v>
      </c>
    </row>
    <row r="914" ht="12.75" hidden="1">
      <c r="M914" s="2">
        <v>505</v>
      </c>
    </row>
    <row r="915" ht="12.75" hidden="1">
      <c r="M915" s="2">
        <v>505</v>
      </c>
    </row>
    <row r="916" ht="12.75" hidden="1">
      <c r="M916" s="2">
        <v>505</v>
      </c>
    </row>
    <row r="917" ht="12.75" hidden="1">
      <c r="M917" s="2">
        <v>505</v>
      </c>
    </row>
    <row r="918" ht="12.75" hidden="1">
      <c r="M918" s="2">
        <v>505</v>
      </c>
    </row>
    <row r="919" ht="12.75" hidden="1">
      <c r="M919" s="2">
        <v>505</v>
      </c>
    </row>
    <row r="920" ht="12.75" hidden="1">
      <c r="M920" s="2">
        <v>505</v>
      </c>
    </row>
    <row r="921" ht="12.75" hidden="1">
      <c r="M921" s="2">
        <v>505</v>
      </c>
    </row>
    <row r="922" ht="12.75" hidden="1">
      <c r="M922" s="2">
        <v>505</v>
      </c>
    </row>
    <row r="923" ht="12.75" hidden="1">
      <c r="M923" s="2">
        <v>505</v>
      </c>
    </row>
    <row r="924" ht="12.75" hidden="1">
      <c r="M924" s="2">
        <v>505</v>
      </c>
    </row>
    <row r="925" ht="12.75" hidden="1">
      <c r="M925" s="2">
        <v>505</v>
      </c>
    </row>
    <row r="926" ht="12.75" hidden="1">
      <c r="M926" s="2">
        <v>505</v>
      </c>
    </row>
    <row r="927" ht="12.75" hidden="1">
      <c r="M927" s="2">
        <v>505</v>
      </c>
    </row>
    <row r="928" ht="12.75" hidden="1">
      <c r="M928" s="2">
        <v>505</v>
      </c>
    </row>
    <row r="929" ht="12.75" hidden="1">
      <c r="M929" s="2">
        <v>505</v>
      </c>
    </row>
    <row r="930" ht="12.75" hidden="1">
      <c r="M930" s="2">
        <v>505</v>
      </c>
    </row>
    <row r="931" ht="12.75" hidden="1">
      <c r="M931" s="2">
        <v>505</v>
      </c>
    </row>
    <row r="932" ht="12.75" hidden="1">
      <c r="M932" s="2">
        <v>505</v>
      </c>
    </row>
    <row r="933" ht="12.75" hidden="1">
      <c r="M933" s="2">
        <v>505</v>
      </c>
    </row>
    <row r="934" ht="12.75" hidden="1">
      <c r="M934" s="2">
        <v>505</v>
      </c>
    </row>
    <row r="935" ht="12.75" hidden="1">
      <c r="M935" s="2">
        <v>505</v>
      </c>
    </row>
    <row r="936" ht="12.75" hidden="1">
      <c r="M936" s="2">
        <v>505</v>
      </c>
    </row>
    <row r="937" ht="12.75" hidden="1">
      <c r="M937" s="2">
        <v>505</v>
      </c>
    </row>
    <row r="938" ht="12.75" hidden="1">
      <c r="M938" s="2">
        <v>505</v>
      </c>
    </row>
    <row r="939" ht="12.75" hidden="1">
      <c r="M939" s="2">
        <v>505</v>
      </c>
    </row>
    <row r="940" ht="12.75" hidden="1">
      <c r="M940" s="2">
        <v>505</v>
      </c>
    </row>
    <row r="941" ht="12.75" hidden="1">
      <c r="M941" s="2">
        <v>505</v>
      </c>
    </row>
    <row r="942" ht="12.75" hidden="1">
      <c r="M942" s="2">
        <v>505</v>
      </c>
    </row>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sheetData>
  <sheetProtection/>
  <mergeCells count="1">
    <mergeCell ref="B2:H2"/>
  </mergeCells>
  <printOptions/>
  <pageMargins left="0.75" right="0.75" top="1" bottom="1" header="0.5" footer="0.5"/>
  <pageSetup horizontalDpi="300" verticalDpi="300" orientation="portrait" paperSize="9" r:id="rId3"/>
  <headerFooter alignWithMargins="0">
    <oddHeader>&amp;L&amp;A&amp;C&amp;"Arial,Bold"&amp;9LAGA&amp;RPage &amp;P</oddHeader>
    <oddFooter>&amp;C&amp;F</oddFooter>
  </headerFooter>
  <legacyDrawing r:id="rId2"/>
</worksheet>
</file>

<file path=xl/worksheets/sheet2.xml><?xml version="1.0" encoding="utf-8"?>
<worksheet xmlns="http://schemas.openxmlformats.org/spreadsheetml/2006/main" xmlns:r="http://schemas.openxmlformats.org/officeDocument/2006/relationships">
  <dimension ref="A1:N1109"/>
  <sheetViews>
    <sheetView tabSelected="1" workbookViewId="0" topLeftCell="A1">
      <pane ySplit="5" topLeftCell="BM6" activePane="bottomLeft" state="frozen"/>
      <selection pane="topLeft" activeCell="A1" sqref="A1"/>
      <selection pane="bottomLeft" activeCell="D111" sqref="D111"/>
    </sheetView>
  </sheetViews>
  <sheetFormatPr defaultColWidth="0" defaultRowHeight="12.75" zeroHeight="1"/>
  <cols>
    <col min="1" max="1" width="5.140625" style="1" customWidth="1"/>
    <col min="2" max="2" width="10.28125" style="7" customWidth="1"/>
    <col min="3" max="3" width="14.00390625" style="1" customWidth="1"/>
    <col min="4" max="4" width="11.00390625" style="1" customWidth="1"/>
    <col min="5" max="5" width="11.8515625" style="1" customWidth="1"/>
    <col min="6" max="6" width="9.140625" style="35" customWidth="1"/>
    <col min="7" max="7" width="6.8515625" style="35" customWidth="1"/>
    <col min="8" max="8" width="10.140625" style="7" customWidth="1"/>
    <col min="9" max="9" width="9.140625" style="5" customWidth="1"/>
    <col min="10" max="10" width="18.28125" style="0" customWidth="1"/>
    <col min="11" max="11" width="18.28125" style="0" hidden="1" customWidth="1"/>
    <col min="12" max="12" width="18.28125" style="0" customWidth="1"/>
    <col min="13" max="13" width="9.8515625" style="0" customWidth="1"/>
    <col min="14" max="16384" width="9.140625" style="0" hidden="1" customWidth="1"/>
  </cols>
  <sheetData>
    <row r="1" spans="1:9" ht="15.75" customHeight="1">
      <c r="A1" s="25"/>
      <c r="B1" s="16"/>
      <c r="C1" s="17"/>
      <c r="D1" s="17"/>
      <c r="E1" s="18"/>
      <c r="F1" s="17"/>
      <c r="G1" s="17"/>
      <c r="H1" s="16"/>
      <c r="I1" s="4"/>
    </row>
    <row r="2" spans="1:9" ht="17.25" customHeight="1">
      <c r="A2" s="19"/>
      <c r="B2" s="208" t="s">
        <v>19</v>
      </c>
      <c r="C2" s="208"/>
      <c r="D2" s="208"/>
      <c r="E2" s="208"/>
      <c r="F2" s="208"/>
      <c r="G2" s="208"/>
      <c r="H2" s="208"/>
      <c r="I2" s="29"/>
    </row>
    <row r="3" spans="1:9" s="23" customFormat="1" ht="18" customHeight="1">
      <c r="A3" s="20"/>
      <c r="B3" s="21"/>
      <c r="C3" s="21"/>
      <c r="D3" s="21"/>
      <c r="E3" s="21"/>
      <c r="F3" s="21"/>
      <c r="G3" s="21"/>
      <c r="H3" s="21"/>
      <c r="I3" s="22"/>
    </row>
    <row r="4" spans="1:9" ht="15" customHeight="1">
      <c r="A4" s="19"/>
      <c r="B4" s="27" t="s">
        <v>3</v>
      </c>
      <c r="C4" s="26" t="s">
        <v>9</v>
      </c>
      <c r="D4" s="26" t="s">
        <v>4</v>
      </c>
      <c r="E4" s="26" t="s">
        <v>10</v>
      </c>
      <c r="F4" s="26" t="s">
        <v>5</v>
      </c>
      <c r="G4" s="24" t="s">
        <v>7</v>
      </c>
      <c r="H4" s="27" t="s">
        <v>6</v>
      </c>
      <c r="I4" s="28" t="s">
        <v>8</v>
      </c>
    </row>
    <row r="5" spans="1:13" ht="18.75" customHeight="1">
      <c r="A5" s="31"/>
      <c r="B5" s="31" t="s">
        <v>180</v>
      </c>
      <c r="C5" s="31"/>
      <c r="D5" s="31"/>
      <c r="E5" s="31"/>
      <c r="F5" s="37"/>
      <c r="G5" s="34"/>
      <c r="H5" s="32">
        <v>0</v>
      </c>
      <c r="I5" s="33">
        <v>505</v>
      </c>
      <c r="K5" t="s">
        <v>11</v>
      </c>
      <c r="L5" t="s">
        <v>12</v>
      </c>
      <c r="M5" s="2">
        <v>505</v>
      </c>
    </row>
    <row r="6" spans="2:13" ht="12.75">
      <c r="B6" s="38"/>
      <c r="C6" s="20"/>
      <c r="D6" s="20"/>
      <c r="E6" s="20"/>
      <c r="F6" s="39"/>
      <c r="H6" s="15"/>
      <c r="I6" s="61"/>
      <c r="M6" s="2">
        <v>505</v>
      </c>
    </row>
    <row r="7" spans="2:13" ht="12.75">
      <c r="B7" s="38"/>
      <c r="C7" s="20"/>
      <c r="D7" s="20"/>
      <c r="E7" s="20"/>
      <c r="F7" s="39"/>
      <c r="H7" s="15"/>
      <c r="I7" s="61"/>
      <c r="M7" s="2">
        <v>505</v>
      </c>
    </row>
    <row r="8" spans="2:13" ht="12.75">
      <c r="B8" s="63">
        <f>+B18</f>
        <v>275000</v>
      </c>
      <c r="C8" s="64"/>
      <c r="D8" s="64" t="s">
        <v>175</v>
      </c>
      <c r="E8" s="64"/>
      <c r="F8" s="65"/>
      <c r="G8" s="116"/>
      <c r="H8" s="67">
        <f aca="true" t="shared" si="0" ref="H8:H13">H7-B8</f>
        <v>-275000</v>
      </c>
      <c r="I8" s="122">
        <f aca="true" t="shared" si="1" ref="I8:I15">+B8/M8</f>
        <v>544.5544554455446</v>
      </c>
      <c r="M8" s="2">
        <v>505</v>
      </c>
    </row>
    <row r="9" spans="1:13" s="2" customFormat="1" ht="12.75">
      <c r="A9" s="62"/>
      <c r="B9" s="63">
        <f>+B89</f>
        <v>185700</v>
      </c>
      <c r="C9" s="64"/>
      <c r="D9" s="64" t="s">
        <v>20</v>
      </c>
      <c r="E9" s="64"/>
      <c r="F9" s="65"/>
      <c r="G9" s="116"/>
      <c r="H9" s="67">
        <f t="shared" si="0"/>
        <v>-460700</v>
      </c>
      <c r="I9" s="68">
        <f t="shared" si="1"/>
        <v>367.7227722772277</v>
      </c>
      <c r="M9" s="2">
        <v>505</v>
      </c>
    </row>
    <row r="10" spans="1:13" s="2" customFormat="1" ht="12.75">
      <c r="A10" s="62"/>
      <c r="B10" s="69">
        <f>+B153</f>
        <v>289500</v>
      </c>
      <c r="C10" s="70"/>
      <c r="D10" s="70" t="s">
        <v>22</v>
      </c>
      <c r="E10" s="70"/>
      <c r="F10" s="71"/>
      <c r="G10" s="117"/>
      <c r="H10" s="67">
        <f t="shared" si="0"/>
        <v>-750200</v>
      </c>
      <c r="I10" s="115">
        <f t="shared" si="1"/>
        <v>573.2673267326733</v>
      </c>
      <c r="M10" s="2">
        <v>505</v>
      </c>
    </row>
    <row r="11" spans="1:13" s="2" customFormat="1" ht="12.75">
      <c r="A11" s="62"/>
      <c r="B11" s="69">
        <f>+B224</f>
        <v>20000</v>
      </c>
      <c r="C11" s="70"/>
      <c r="D11" s="70" t="s">
        <v>21</v>
      </c>
      <c r="E11" s="70"/>
      <c r="F11" s="71"/>
      <c r="G11" s="117"/>
      <c r="H11" s="67">
        <f t="shared" si="0"/>
        <v>-770200</v>
      </c>
      <c r="I11" s="68">
        <f t="shared" si="1"/>
        <v>39.603960396039604</v>
      </c>
      <c r="M11" s="2">
        <v>505</v>
      </c>
    </row>
    <row r="12" spans="1:13" s="2" customFormat="1" ht="12.75">
      <c r="A12" s="62"/>
      <c r="B12" s="69">
        <f>+B232</f>
        <v>32150</v>
      </c>
      <c r="C12" s="70"/>
      <c r="D12" s="70" t="s">
        <v>23</v>
      </c>
      <c r="E12" s="70"/>
      <c r="F12" s="71"/>
      <c r="G12" s="72"/>
      <c r="H12" s="67">
        <f t="shared" si="0"/>
        <v>-802350</v>
      </c>
      <c r="I12" s="68">
        <f t="shared" si="1"/>
        <v>63.663366336633665</v>
      </c>
      <c r="M12" s="2">
        <v>505</v>
      </c>
    </row>
    <row r="13" spans="1:13" s="2" customFormat="1" ht="12.75">
      <c r="A13" s="62"/>
      <c r="B13" s="63">
        <f>SUM(B8:B12)</f>
        <v>802350</v>
      </c>
      <c r="C13" s="64"/>
      <c r="D13" s="64" t="s">
        <v>176</v>
      </c>
      <c r="E13" s="64"/>
      <c r="F13" s="65"/>
      <c r="G13" s="66"/>
      <c r="H13" s="67">
        <f t="shared" si="0"/>
        <v>-1604700</v>
      </c>
      <c r="I13" s="68">
        <f t="shared" si="1"/>
        <v>1588.8118811881188</v>
      </c>
      <c r="M13" s="2">
        <v>505</v>
      </c>
    </row>
    <row r="14" spans="4:13" ht="12.75">
      <c r="D14" s="20"/>
      <c r="H14" s="114">
        <v>0</v>
      </c>
      <c r="I14" s="73">
        <f t="shared" si="1"/>
        <v>0</v>
      </c>
      <c r="M14" s="2">
        <v>505</v>
      </c>
    </row>
    <row r="15" spans="1:13" s="81" customFormat="1" ht="13.5" thickBot="1">
      <c r="A15" s="74"/>
      <c r="B15" s="75">
        <f>+B89+B153+B224+B232+B18</f>
        <v>802350</v>
      </c>
      <c r="C15" s="76" t="s">
        <v>58</v>
      </c>
      <c r="D15" s="76"/>
      <c r="E15" s="76"/>
      <c r="F15" s="77"/>
      <c r="G15" s="78"/>
      <c r="H15" s="79">
        <f>H14-B15</f>
        <v>-802350</v>
      </c>
      <c r="I15" s="80">
        <f t="shared" si="1"/>
        <v>1588.8118811881188</v>
      </c>
      <c r="M15" s="2">
        <v>505</v>
      </c>
    </row>
    <row r="16" spans="1:13" ht="12.75">
      <c r="A16" s="62"/>
      <c r="B16" s="82"/>
      <c r="C16" s="83"/>
      <c r="D16" s="84"/>
      <c r="E16" s="84"/>
      <c r="F16" s="85"/>
      <c r="G16" s="86"/>
      <c r="H16" s="87"/>
      <c r="I16" s="88"/>
      <c r="J16" s="2"/>
      <c r="K16" s="2"/>
      <c r="M16" s="2">
        <v>505</v>
      </c>
    </row>
    <row r="17" spans="1:13" ht="12.75">
      <c r="A17" s="62"/>
      <c r="B17" s="82"/>
      <c r="C17" s="83"/>
      <c r="D17" s="84"/>
      <c r="E17" s="84"/>
      <c r="F17" s="85"/>
      <c r="G17" s="86"/>
      <c r="H17" s="87"/>
      <c r="I17" s="88"/>
      <c r="J17" s="2"/>
      <c r="K17" s="2"/>
      <c r="M17" s="2">
        <v>505</v>
      </c>
    </row>
    <row r="18" spans="1:13" s="90" customFormat="1" ht="13.5" thickBot="1">
      <c r="A18" s="76"/>
      <c r="B18" s="75">
        <f>+B43+B60+B73+B84</f>
        <v>275000</v>
      </c>
      <c r="C18" s="76"/>
      <c r="D18" s="76" t="s">
        <v>174</v>
      </c>
      <c r="E18" s="76"/>
      <c r="F18" s="77"/>
      <c r="G18" s="77"/>
      <c r="H18" s="79">
        <f>H16-B18</f>
        <v>-275000</v>
      </c>
      <c r="I18" s="89">
        <f>+B18/M18</f>
        <v>544.5544554455446</v>
      </c>
      <c r="M18" s="2">
        <v>505</v>
      </c>
    </row>
    <row r="19" spans="1:13" s="101" customFormat="1" ht="12.75">
      <c r="A19" s="91"/>
      <c r="B19" s="82"/>
      <c r="C19" s="91"/>
      <c r="D19" s="91"/>
      <c r="E19" s="91"/>
      <c r="F19" s="110"/>
      <c r="G19" s="110"/>
      <c r="H19" s="114"/>
      <c r="I19" s="121"/>
      <c r="M19" s="2">
        <v>505</v>
      </c>
    </row>
    <row r="20" spans="1:13" s="101" customFormat="1" ht="12.75">
      <c r="A20" s="91"/>
      <c r="B20" s="82"/>
      <c r="C20" s="91"/>
      <c r="D20" s="91"/>
      <c r="E20" s="91"/>
      <c r="F20" s="110"/>
      <c r="G20" s="110"/>
      <c r="H20" s="114"/>
      <c r="I20" s="121"/>
      <c r="M20" s="2">
        <v>505</v>
      </c>
    </row>
    <row r="21" spans="1:13" s="43" customFormat="1" ht="12.75">
      <c r="A21" s="1"/>
      <c r="B21" s="199">
        <v>13000</v>
      </c>
      <c r="C21" s="20" t="s">
        <v>0</v>
      </c>
      <c r="D21" s="20" t="s">
        <v>174</v>
      </c>
      <c r="E21" s="20" t="s">
        <v>32</v>
      </c>
      <c r="F21" s="118" t="s">
        <v>59</v>
      </c>
      <c r="G21" s="40" t="s">
        <v>60</v>
      </c>
      <c r="H21" s="87">
        <f aca="true" t="shared" si="2" ref="H21:H42">H20-B21</f>
        <v>-13000</v>
      </c>
      <c r="I21" s="94">
        <f aca="true" t="shared" si="3" ref="I21:I43">+B21/M21</f>
        <v>25.742574257425744</v>
      </c>
      <c r="J21"/>
      <c r="K21" t="s">
        <v>0</v>
      </c>
      <c r="L21"/>
      <c r="M21" s="2">
        <v>505</v>
      </c>
    </row>
    <row r="22" spans="1:13" s="43" customFormat="1" ht="12.75">
      <c r="A22" s="20"/>
      <c r="B22" s="199">
        <v>10500</v>
      </c>
      <c r="C22" s="20" t="s">
        <v>0</v>
      </c>
      <c r="D22" s="20" t="s">
        <v>179</v>
      </c>
      <c r="E22" s="20" t="s">
        <v>32</v>
      </c>
      <c r="F22" s="118" t="s">
        <v>61</v>
      </c>
      <c r="G22" s="40" t="s">
        <v>62</v>
      </c>
      <c r="H22" s="87">
        <f t="shared" si="2"/>
        <v>-23500</v>
      </c>
      <c r="I22" s="94">
        <f t="shared" si="3"/>
        <v>20.792079207920793</v>
      </c>
      <c r="J22" s="23"/>
      <c r="K22" t="s">
        <v>0</v>
      </c>
      <c r="L22" s="23"/>
      <c r="M22" s="2">
        <v>505</v>
      </c>
    </row>
    <row r="23" spans="1:13" s="43" customFormat="1" ht="12.75">
      <c r="A23" s="20"/>
      <c r="B23" s="199">
        <v>10500</v>
      </c>
      <c r="C23" s="20" t="s">
        <v>0</v>
      </c>
      <c r="D23" s="20" t="s">
        <v>179</v>
      </c>
      <c r="E23" s="20" t="s">
        <v>32</v>
      </c>
      <c r="F23" s="118" t="s">
        <v>63</v>
      </c>
      <c r="G23" s="39" t="s">
        <v>64</v>
      </c>
      <c r="H23" s="87">
        <f t="shared" si="2"/>
        <v>-34000</v>
      </c>
      <c r="I23" s="94">
        <f t="shared" si="3"/>
        <v>20.792079207920793</v>
      </c>
      <c r="J23" s="23"/>
      <c r="K23" t="s">
        <v>0</v>
      </c>
      <c r="L23" s="23"/>
      <c r="M23" s="2">
        <v>505</v>
      </c>
    </row>
    <row r="24" spans="1:13" s="43" customFormat="1" ht="12.75">
      <c r="A24" s="20"/>
      <c r="B24" s="199">
        <v>10500</v>
      </c>
      <c r="C24" s="20" t="s">
        <v>0</v>
      </c>
      <c r="D24" s="20" t="s">
        <v>179</v>
      </c>
      <c r="E24" s="20" t="s">
        <v>32</v>
      </c>
      <c r="F24" s="118" t="s">
        <v>65</v>
      </c>
      <c r="G24" s="39" t="s">
        <v>66</v>
      </c>
      <c r="H24" s="87">
        <f t="shared" si="2"/>
        <v>-44500</v>
      </c>
      <c r="I24" s="94">
        <f t="shared" si="3"/>
        <v>20.792079207920793</v>
      </c>
      <c r="J24" s="23"/>
      <c r="K24" t="s">
        <v>0</v>
      </c>
      <c r="L24" s="23"/>
      <c r="M24" s="2">
        <v>505</v>
      </c>
    </row>
    <row r="25" spans="1:13" s="43" customFormat="1" ht="12.75">
      <c r="A25" s="20"/>
      <c r="B25" s="199">
        <v>5500</v>
      </c>
      <c r="C25" s="20" t="s">
        <v>0</v>
      </c>
      <c r="D25" s="20" t="s">
        <v>179</v>
      </c>
      <c r="E25" s="20" t="s">
        <v>32</v>
      </c>
      <c r="F25" s="118" t="s">
        <v>67</v>
      </c>
      <c r="G25" s="39" t="s">
        <v>68</v>
      </c>
      <c r="H25" s="87">
        <f t="shared" si="2"/>
        <v>-50000</v>
      </c>
      <c r="I25" s="94">
        <f t="shared" si="3"/>
        <v>10.891089108910892</v>
      </c>
      <c r="J25" s="23"/>
      <c r="K25" t="s">
        <v>0</v>
      </c>
      <c r="L25" s="23"/>
      <c r="M25" s="2">
        <v>505</v>
      </c>
    </row>
    <row r="26" spans="1:13" s="43" customFormat="1" ht="12.75">
      <c r="A26" s="20"/>
      <c r="B26" s="199">
        <v>10000</v>
      </c>
      <c r="C26" s="20" t="s">
        <v>0</v>
      </c>
      <c r="D26" s="20" t="s">
        <v>179</v>
      </c>
      <c r="E26" s="20" t="s">
        <v>32</v>
      </c>
      <c r="F26" s="118" t="s">
        <v>69</v>
      </c>
      <c r="G26" s="39" t="s">
        <v>70</v>
      </c>
      <c r="H26" s="87">
        <f t="shared" si="2"/>
        <v>-60000</v>
      </c>
      <c r="I26" s="94">
        <f t="shared" si="3"/>
        <v>19.801980198019802</v>
      </c>
      <c r="J26" s="23"/>
      <c r="K26" t="s">
        <v>0</v>
      </c>
      <c r="L26" s="23"/>
      <c r="M26" s="2">
        <v>505</v>
      </c>
    </row>
    <row r="27" spans="1:13" s="43" customFormat="1" ht="12.75">
      <c r="A27" s="20"/>
      <c r="B27" s="199">
        <v>10500</v>
      </c>
      <c r="C27" s="20" t="s">
        <v>0</v>
      </c>
      <c r="D27" s="20" t="s">
        <v>179</v>
      </c>
      <c r="E27" s="20" t="s">
        <v>32</v>
      </c>
      <c r="F27" s="118" t="s">
        <v>71</v>
      </c>
      <c r="G27" s="39" t="s">
        <v>72</v>
      </c>
      <c r="H27" s="87">
        <f t="shared" si="2"/>
        <v>-70500</v>
      </c>
      <c r="I27" s="94">
        <f t="shared" si="3"/>
        <v>20.792079207920793</v>
      </c>
      <c r="J27" s="41"/>
      <c r="K27" t="s">
        <v>0</v>
      </c>
      <c r="L27" s="41"/>
      <c r="M27" s="2">
        <v>505</v>
      </c>
    </row>
    <row r="28" spans="1:13" s="43" customFormat="1" ht="12.75">
      <c r="A28" s="20"/>
      <c r="B28" s="199">
        <v>10500</v>
      </c>
      <c r="C28" s="20" t="s">
        <v>0</v>
      </c>
      <c r="D28" s="20" t="s">
        <v>179</v>
      </c>
      <c r="E28" s="20" t="s">
        <v>32</v>
      </c>
      <c r="F28" s="118" t="s">
        <v>73</v>
      </c>
      <c r="G28" s="39" t="s">
        <v>74</v>
      </c>
      <c r="H28" s="87">
        <f t="shared" si="2"/>
        <v>-81000</v>
      </c>
      <c r="I28" s="94">
        <f t="shared" si="3"/>
        <v>20.792079207920793</v>
      </c>
      <c r="J28" s="41"/>
      <c r="K28" t="s">
        <v>0</v>
      </c>
      <c r="L28" s="41"/>
      <c r="M28" s="2">
        <v>505</v>
      </c>
    </row>
    <row r="29" spans="1:13" s="43" customFormat="1" ht="12.75">
      <c r="A29" s="20"/>
      <c r="B29" s="199">
        <v>10500</v>
      </c>
      <c r="C29" s="20" t="s">
        <v>0</v>
      </c>
      <c r="D29" s="20" t="s">
        <v>179</v>
      </c>
      <c r="E29" s="41" t="s">
        <v>32</v>
      </c>
      <c r="F29" s="118" t="s">
        <v>75</v>
      </c>
      <c r="G29" s="39" t="s">
        <v>76</v>
      </c>
      <c r="H29" s="87">
        <f t="shared" si="2"/>
        <v>-91500</v>
      </c>
      <c r="I29" s="94">
        <f t="shared" si="3"/>
        <v>20.792079207920793</v>
      </c>
      <c r="J29" s="23"/>
      <c r="K29" t="s">
        <v>0</v>
      </c>
      <c r="L29" s="23"/>
      <c r="M29" s="2">
        <v>505</v>
      </c>
    </row>
    <row r="30" spans="1:13" s="43" customFormat="1" ht="12.75">
      <c r="A30" s="20"/>
      <c r="B30" s="199">
        <v>10500</v>
      </c>
      <c r="C30" s="20" t="s">
        <v>0</v>
      </c>
      <c r="D30" s="20" t="s">
        <v>179</v>
      </c>
      <c r="E30" s="41" t="s">
        <v>32</v>
      </c>
      <c r="F30" s="118" t="s">
        <v>77</v>
      </c>
      <c r="G30" s="39" t="s">
        <v>78</v>
      </c>
      <c r="H30" s="87">
        <f t="shared" si="2"/>
        <v>-102000</v>
      </c>
      <c r="I30" s="94">
        <f t="shared" si="3"/>
        <v>20.792079207920793</v>
      </c>
      <c r="J30" s="23"/>
      <c r="K30" t="s">
        <v>0</v>
      </c>
      <c r="L30" s="23"/>
      <c r="M30" s="2">
        <v>505</v>
      </c>
    </row>
    <row r="31" spans="1:13" s="43" customFormat="1" ht="12.75">
      <c r="A31" s="20"/>
      <c r="B31" s="199">
        <v>10500</v>
      </c>
      <c r="C31" s="20" t="s">
        <v>0</v>
      </c>
      <c r="D31" s="20" t="s">
        <v>179</v>
      </c>
      <c r="E31" s="41" t="s">
        <v>32</v>
      </c>
      <c r="F31" s="118" t="s">
        <v>79</v>
      </c>
      <c r="G31" s="39" t="s">
        <v>80</v>
      </c>
      <c r="H31" s="87">
        <f t="shared" si="2"/>
        <v>-112500</v>
      </c>
      <c r="I31" s="94">
        <f t="shared" si="3"/>
        <v>20.792079207920793</v>
      </c>
      <c r="J31" s="23"/>
      <c r="K31" t="s">
        <v>0</v>
      </c>
      <c r="L31" s="23"/>
      <c r="M31" s="2">
        <v>505</v>
      </c>
    </row>
    <row r="32" spans="1:13" s="43" customFormat="1" ht="12.75">
      <c r="A32" s="20"/>
      <c r="B32" s="199">
        <v>10500</v>
      </c>
      <c r="C32" s="20" t="s">
        <v>0</v>
      </c>
      <c r="D32" s="20" t="s">
        <v>179</v>
      </c>
      <c r="E32" s="41" t="s">
        <v>32</v>
      </c>
      <c r="F32" s="118" t="s">
        <v>81</v>
      </c>
      <c r="G32" s="39" t="s">
        <v>82</v>
      </c>
      <c r="H32" s="87">
        <f t="shared" si="2"/>
        <v>-123000</v>
      </c>
      <c r="I32" s="94">
        <f t="shared" si="3"/>
        <v>20.792079207920793</v>
      </c>
      <c r="J32" s="23"/>
      <c r="K32" t="s">
        <v>0</v>
      </c>
      <c r="L32" s="23"/>
      <c r="M32" s="2">
        <v>505</v>
      </c>
    </row>
    <row r="33" spans="1:13" s="43" customFormat="1" ht="12.75">
      <c r="A33" s="20"/>
      <c r="B33" s="199">
        <v>2500</v>
      </c>
      <c r="C33" s="20" t="s">
        <v>0</v>
      </c>
      <c r="D33" s="20" t="s">
        <v>179</v>
      </c>
      <c r="E33" s="41" t="s">
        <v>32</v>
      </c>
      <c r="F33" s="118" t="s">
        <v>37</v>
      </c>
      <c r="G33" s="39" t="s">
        <v>83</v>
      </c>
      <c r="H33" s="87">
        <f t="shared" si="2"/>
        <v>-125500</v>
      </c>
      <c r="I33" s="94">
        <f t="shared" si="3"/>
        <v>4.9504950495049505</v>
      </c>
      <c r="J33" s="23"/>
      <c r="K33" t="s">
        <v>0</v>
      </c>
      <c r="L33" s="23"/>
      <c r="M33" s="2">
        <v>505</v>
      </c>
    </row>
    <row r="34" spans="1:13" s="43" customFormat="1" ht="12.75">
      <c r="A34" s="20"/>
      <c r="B34" s="199">
        <v>5000</v>
      </c>
      <c r="C34" s="20" t="s">
        <v>0</v>
      </c>
      <c r="D34" s="20" t="s">
        <v>179</v>
      </c>
      <c r="E34" s="20" t="s">
        <v>32</v>
      </c>
      <c r="F34" s="118" t="s">
        <v>84</v>
      </c>
      <c r="G34" s="39" t="s">
        <v>85</v>
      </c>
      <c r="H34" s="87">
        <f t="shared" si="2"/>
        <v>-130500</v>
      </c>
      <c r="I34" s="94">
        <f t="shared" si="3"/>
        <v>9.900990099009901</v>
      </c>
      <c r="J34" s="23"/>
      <c r="K34" t="s">
        <v>0</v>
      </c>
      <c r="L34" s="23"/>
      <c r="M34" s="2">
        <v>505</v>
      </c>
    </row>
    <row r="35" spans="1:13" s="43" customFormat="1" ht="12.75">
      <c r="A35" s="20"/>
      <c r="B35" s="199">
        <v>5000</v>
      </c>
      <c r="C35" s="20" t="s">
        <v>0</v>
      </c>
      <c r="D35" s="20" t="s">
        <v>179</v>
      </c>
      <c r="E35" s="20" t="s">
        <v>32</v>
      </c>
      <c r="F35" s="118" t="s">
        <v>86</v>
      </c>
      <c r="G35" s="39" t="s">
        <v>87</v>
      </c>
      <c r="H35" s="87">
        <f t="shared" si="2"/>
        <v>-135500</v>
      </c>
      <c r="I35" s="94">
        <f t="shared" si="3"/>
        <v>9.900990099009901</v>
      </c>
      <c r="J35" s="23"/>
      <c r="K35" t="s">
        <v>0</v>
      </c>
      <c r="L35" s="23"/>
      <c r="M35" s="2">
        <v>505</v>
      </c>
    </row>
    <row r="36" spans="1:13" s="43" customFormat="1" ht="12.75">
      <c r="A36" s="20"/>
      <c r="B36" s="199">
        <v>5500</v>
      </c>
      <c r="C36" s="20" t="s">
        <v>0</v>
      </c>
      <c r="D36" s="20" t="s">
        <v>179</v>
      </c>
      <c r="E36" s="20" t="s">
        <v>32</v>
      </c>
      <c r="F36" s="118" t="s">
        <v>88</v>
      </c>
      <c r="G36" s="39" t="s">
        <v>89</v>
      </c>
      <c r="H36" s="87">
        <f t="shared" si="2"/>
        <v>-141000</v>
      </c>
      <c r="I36" s="94">
        <f t="shared" si="3"/>
        <v>10.891089108910892</v>
      </c>
      <c r="J36" s="23"/>
      <c r="K36" t="s">
        <v>0</v>
      </c>
      <c r="L36" s="23"/>
      <c r="M36" s="2">
        <v>505</v>
      </c>
    </row>
    <row r="37" spans="1:13" s="43" customFormat="1" ht="12.75">
      <c r="A37" s="20"/>
      <c r="B37" s="194">
        <v>8000</v>
      </c>
      <c r="C37" s="20" t="s">
        <v>0</v>
      </c>
      <c r="D37" s="20" t="s">
        <v>179</v>
      </c>
      <c r="E37" s="20" t="s">
        <v>32</v>
      </c>
      <c r="F37" s="118" t="s">
        <v>90</v>
      </c>
      <c r="G37" s="39" t="s">
        <v>91</v>
      </c>
      <c r="H37" s="87">
        <f t="shared" si="2"/>
        <v>-149000</v>
      </c>
      <c r="I37" s="94">
        <f t="shared" si="3"/>
        <v>15.841584158415841</v>
      </c>
      <c r="J37" s="23"/>
      <c r="K37" t="s">
        <v>0</v>
      </c>
      <c r="L37" s="23"/>
      <c r="M37" s="2">
        <v>505</v>
      </c>
    </row>
    <row r="38" spans="1:13" s="43" customFormat="1" ht="12.75">
      <c r="A38" s="20"/>
      <c r="B38" s="199">
        <v>5000</v>
      </c>
      <c r="C38" s="20" t="s">
        <v>0</v>
      </c>
      <c r="D38" s="20" t="s">
        <v>179</v>
      </c>
      <c r="E38" s="20" t="s">
        <v>32</v>
      </c>
      <c r="F38" s="118" t="s">
        <v>92</v>
      </c>
      <c r="G38" s="39" t="s">
        <v>93</v>
      </c>
      <c r="H38" s="87">
        <f t="shared" si="2"/>
        <v>-154000</v>
      </c>
      <c r="I38" s="94">
        <f t="shared" si="3"/>
        <v>9.900990099009901</v>
      </c>
      <c r="J38" s="23"/>
      <c r="K38" t="s">
        <v>0</v>
      </c>
      <c r="L38" s="23"/>
      <c r="M38" s="2">
        <v>505</v>
      </c>
    </row>
    <row r="39" spans="1:13" s="43" customFormat="1" ht="12.75">
      <c r="A39" s="20"/>
      <c r="B39" s="199">
        <v>5000</v>
      </c>
      <c r="C39" s="20" t="s">
        <v>0</v>
      </c>
      <c r="D39" s="20" t="s">
        <v>179</v>
      </c>
      <c r="E39" s="20" t="s">
        <v>32</v>
      </c>
      <c r="F39" s="118" t="s">
        <v>94</v>
      </c>
      <c r="G39" s="39" t="s">
        <v>95</v>
      </c>
      <c r="H39" s="87">
        <f t="shared" si="2"/>
        <v>-159000</v>
      </c>
      <c r="I39" s="94">
        <f t="shared" si="3"/>
        <v>9.900990099009901</v>
      </c>
      <c r="J39" s="23"/>
      <c r="K39" t="s">
        <v>0</v>
      </c>
      <c r="L39" s="23"/>
      <c r="M39" s="2">
        <v>505</v>
      </c>
    </row>
    <row r="40" spans="1:13" s="43" customFormat="1" ht="12.75">
      <c r="A40" s="20"/>
      <c r="B40" s="199">
        <v>5000</v>
      </c>
      <c r="C40" s="20" t="s">
        <v>0</v>
      </c>
      <c r="D40" s="20" t="s">
        <v>179</v>
      </c>
      <c r="E40" s="20" t="s">
        <v>32</v>
      </c>
      <c r="F40" s="118" t="s">
        <v>96</v>
      </c>
      <c r="G40" s="39" t="s">
        <v>97</v>
      </c>
      <c r="H40" s="87">
        <f t="shared" si="2"/>
        <v>-164000</v>
      </c>
      <c r="I40" s="94">
        <f t="shared" si="3"/>
        <v>9.900990099009901</v>
      </c>
      <c r="J40" s="23"/>
      <c r="K40" t="s">
        <v>0</v>
      </c>
      <c r="L40" s="23"/>
      <c r="M40" s="2">
        <v>505</v>
      </c>
    </row>
    <row r="41" spans="1:13" s="43" customFormat="1" ht="12.75">
      <c r="A41" s="20"/>
      <c r="B41" s="199">
        <v>10500</v>
      </c>
      <c r="C41" s="20" t="s">
        <v>0</v>
      </c>
      <c r="D41" s="20" t="s">
        <v>179</v>
      </c>
      <c r="E41" s="20" t="s">
        <v>32</v>
      </c>
      <c r="F41" s="118" t="s">
        <v>98</v>
      </c>
      <c r="G41" s="39" t="s">
        <v>99</v>
      </c>
      <c r="H41" s="87">
        <f t="shared" si="2"/>
        <v>-174500</v>
      </c>
      <c r="I41" s="94">
        <f t="shared" si="3"/>
        <v>20.792079207920793</v>
      </c>
      <c r="J41" s="23"/>
      <c r="K41" t="s">
        <v>0</v>
      </c>
      <c r="L41" s="23"/>
      <c r="M41" s="2">
        <v>505</v>
      </c>
    </row>
    <row r="42" spans="1:13" s="43" customFormat="1" ht="12.75">
      <c r="A42" s="20"/>
      <c r="B42" s="199">
        <v>8000</v>
      </c>
      <c r="C42" s="20" t="s">
        <v>0</v>
      </c>
      <c r="D42" s="20" t="s">
        <v>179</v>
      </c>
      <c r="E42" s="20" t="s">
        <v>32</v>
      </c>
      <c r="F42" s="118" t="s">
        <v>100</v>
      </c>
      <c r="G42" s="39" t="s">
        <v>101</v>
      </c>
      <c r="H42" s="87">
        <f t="shared" si="2"/>
        <v>-182500</v>
      </c>
      <c r="I42" s="94">
        <f t="shared" si="3"/>
        <v>15.841584158415841</v>
      </c>
      <c r="J42" s="23"/>
      <c r="K42" t="s">
        <v>0</v>
      </c>
      <c r="L42" s="23"/>
      <c r="M42" s="2">
        <v>505</v>
      </c>
    </row>
    <row r="43" spans="1:13" s="98" customFormat="1" ht="12.75">
      <c r="A43" s="95"/>
      <c r="B43" s="200">
        <f>SUM(B21:B42)</f>
        <v>182500</v>
      </c>
      <c r="C43" s="95" t="s">
        <v>0</v>
      </c>
      <c r="D43" s="95"/>
      <c r="E43" s="95"/>
      <c r="F43" s="96"/>
      <c r="G43" s="96"/>
      <c r="H43" s="102">
        <v>0</v>
      </c>
      <c r="I43" s="97">
        <f t="shared" si="3"/>
        <v>361.38613861386136</v>
      </c>
      <c r="M43" s="2">
        <v>505</v>
      </c>
    </row>
    <row r="44" spans="1:13" s="101" customFormat="1" ht="12.75">
      <c r="A44" s="91"/>
      <c r="B44" s="201"/>
      <c r="C44" s="91"/>
      <c r="D44" s="91"/>
      <c r="E44" s="91"/>
      <c r="F44" s="110"/>
      <c r="G44" s="110"/>
      <c r="H44" s="114"/>
      <c r="I44" s="121"/>
      <c r="M44" s="2">
        <v>505</v>
      </c>
    </row>
    <row r="45" spans="1:13" s="101" customFormat="1" ht="12.75">
      <c r="A45" s="91"/>
      <c r="B45" s="201"/>
      <c r="C45" s="91"/>
      <c r="D45" s="91"/>
      <c r="E45" s="91"/>
      <c r="F45" s="110"/>
      <c r="G45" s="110"/>
      <c r="H45" s="114"/>
      <c r="I45" s="121"/>
      <c r="M45" s="2">
        <v>505</v>
      </c>
    </row>
    <row r="46" spans="1:13" s="23" customFormat="1" ht="12.75">
      <c r="A46" s="20"/>
      <c r="B46" s="199">
        <v>2500</v>
      </c>
      <c r="C46" s="20" t="s">
        <v>120</v>
      </c>
      <c r="D46" s="20" t="s">
        <v>179</v>
      </c>
      <c r="E46" s="20" t="s">
        <v>39</v>
      </c>
      <c r="F46" s="39" t="s">
        <v>121</v>
      </c>
      <c r="G46" s="40" t="s">
        <v>62</v>
      </c>
      <c r="H46" s="87">
        <f aca="true" t="shared" si="4" ref="H46:H59">H45-B46</f>
        <v>-2500</v>
      </c>
      <c r="I46" s="94">
        <f aca="true" t="shared" si="5" ref="I46:I73">+B46/M46</f>
        <v>4.9504950495049505</v>
      </c>
      <c r="K46" t="s">
        <v>51</v>
      </c>
      <c r="M46" s="2">
        <v>505</v>
      </c>
    </row>
    <row r="47" spans="1:13" s="23" customFormat="1" ht="12.75">
      <c r="A47" s="20"/>
      <c r="B47" s="199">
        <v>1500</v>
      </c>
      <c r="C47" s="20" t="s">
        <v>122</v>
      </c>
      <c r="D47" s="20" t="s">
        <v>179</v>
      </c>
      <c r="E47" s="20" t="s">
        <v>39</v>
      </c>
      <c r="F47" s="39" t="s">
        <v>116</v>
      </c>
      <c r="G47" s="35" t="s">
        <v>62</v>
      </c>
      <c r="H47" s="87">
        <f t="shared" si="4"/>
        <v>-4000</v>
      </c>
      <c r="I47" s="94">
        <f t="shared" si="5"/>
        <v>2.9702970297029703</v>
      </c>
      <c r="K47" t="s">
        <v>51</v>
      </c>
      <c r="M47" s="2">
        <v>505</v>
      </c>
    </row>
    <row r="48" spans="1:13" s="23" customFormat="1" ht="12.75">
      <c r="A48" s="20"/>
      <c r="B48" s="199">
        <v>500</v>
      </c>
      <c r="C48" s="20" t="s">
        <v>123</v>
      </c>
      <c r="D48" s="20" t="s">
        <v>179</v>
      </c>
      <c r="E48" s="20" t="s">
        <v>39</v>
      </c>
      <c r="F48" s="39" t="s">
        <v>116</v>
      </c>
      <c r="G48" s="39" t="s">
        <v>62</v>
      </c>
      <c r="H48" s="87">
        <f t="shared" si="4"/>
        <v>-4500</v>
      </c>
      <c r="I48" s="94">
        <f t="shared" si="5"/>
        <v>0.9900990099009901</v>
      </c>
      <c r="K48" t="s">
        <v>51</v>
      </c>
      <c r="M48" s="2">
        <v>505</v>
      </c>
    </row>
    <row r="49" spans="1:13" s="23" customFormat="1" ht="12.75">
      <c r="A49" s="20"/>
      <c r="B49" s="199">
        <v>1500</v>
      </c>
      <c r="C49" s="20" t="s">
        <v>124</v>
      </c>
      <c r="D49" s="20" t="s">
        <v>179</v>
      </c>
      <c r="E49" s="20" t="s">
        <v>39</v>
      </c>
      <c r="F49" s="39" t="s">
        <v>125</v>
      </c>
      <c r="G49" s="39" t="s">
        <v>62</v>
      </c>
      <c r="H49" s="87">
        <f t="shared" si="4"/>
        <v>-6000</v>
      </c>
      <c r="I49" s="94">
        <f t="shared" si="5"/>
        <v>2.9702970297029703</v>
      </c>
      <c r="K49" t="s">
        <v>51</v>
      </c>
      <c r="M49" s="2">
        <v>505</v>
      </c>
    </row>
    <row r="50" spans="1:14" s="23" customFormat="1" ht="12.75">
      <c r="A50" s="20"/>
      <c r="B50" s="194">
        <v>2000</v>
      </c>
      <c r="C50" s="20" t="s">
        <v>126</v>
      </c>
      <c r="D50" s="20" t="s">
        <v>179</v>
      </c>
      <c r="E50" s="20" t="s">
        <v>39</v>
      </c>
      <c r="F50" s="39" t="s">
        <v>127</v>
      </c>
      <c r="G50" s="39" t="s">
        <v>66</v>
      </c>
      <c r="H50" s="87">
        <f t="shared" si="4"/>
        <v>-8000</v>
      </c>
      <c r="I50" s="94">
        <f t="shared" si="5"/>
        <v>3.9603960396039604</v>
      </c>
      <c r="J50" s="41"/>
      <c r="K50" t="s">
        <v>51</v>
      </c>
      <c r="L50" s="41"/>
      <c r="M50" s="2">
        <v>505</v>
      </c>
      <c r="N50" s="55">
        <v>500</v>
      </c>
    </row>
    <row r="51" spans="1:14" s="23" customFormat="1" ht="12.75">
      <c r="A51" s="20"/>
      <c r="B51" s="194">
        <v>2500</v>
      </c>
      <c r="C51" s="20" t="s">
        <v>128</v>
      </c>
      <c r="D51" s="20" t="s">
        <v>179</v>
      </c>
      <c r="E51" s="20" t="s">
        <v>39</v>
      </c>
      <c r="F51" s="39" t="s">
        <v>129</v>
      </c>
      <c r="G51" s="39" t="s">
        <v>66</v>
      </c>
      <c r="H51" s="87">
        <f t="shared" si="4"/>
        <v>-10500</v>
      </c>
      <c r="I51" s="94">
        <f t="shared" si="5"/>
        <v>4.9504950495049505</v>
      </c>
      <c r="J51" s="41"/>
      <c r="K51" t="s">
        <v>51</v>
      </c>
      <c r="L51" s="41"/>
      <c r="M51" s="2">
        <v>505</v>
      </c>
      <c r="N51" s="55"/>
    </row>
    <row r="52" spans="1:13" s="23" customFormat="1" ht="12.75">
      <c r="A52" s="20"/>
      <c r="B52" s="194">
        <v>2000</v>
      </c>
      <c r="C52" s="20" t="s">
        <v>120</v>
      </c>
      <c r="D52" s="20" t="s">
        <v>179</v>
      </c>
      <c r="E52" s="20" t="s">
        <v>39</v>
      </c>
      <c r="F52" s="39" t="s">
        <v>130</v>
      </c>
      <c r="G52" s="39" t="s">
        <v>93</v>
      </c>
      <c r="H52" s="87">
        <f t="shared" si="4"/>
        <v>-12500</v>
      </c>
      <c r="I52" s="94">
        <f t="shared" si="5"/>
        <v>3.9603960396039604</v>
      </c>
      <c r="K52" t="s">
        <v>51</v>
      </c>
      <c r="M52" s="2">
        <v>505</v>
      </c>
    </row>
    <row r="53" spans="1:13" s="23" customFormat="1" ht="12.75">
      <c r="A53" s="20"/>
      <c r="B53" s="199">
        <v>2000</v>
      </c>
      <c r="C53" s="20" t="s">
        <v>131</v>
      </c>
      <c r="D53" s="20" t="s">
        <v>179</v>
      </c>
      <c r="E53" s="20" t="s">
        <v>39</v>
      </c>
      <c r="F53" s="39" t="s">
        <v>132</v>
      </c>
      <c r="G53" s="39" t="s">
        <v>95</v>
      </c>
      <c r="H53" s="87">
        <f t="shared" si="4"/>
        <v>-14500</v>
      </c>
      <c r="I53" s="94">
        <f t="shared" si="5"/>
        <v>3.9603960396039604</v>
      </c>
      <c r="K53" s="23" t="s">
        <v>51</v>
      </c>
      <c r="M53" s="2">
        <v>505</v>
      </c>
    </row>
    <row r="54" spans="1:13" s="23" customFormat="1" ht="12.75">
      <c r="A54" s="20"/>
      <c r="B54" s="199">
        <v>2000</v>
      </c>
      <c r="C54" s="20" t="s">
        <v>126</v>
      </c>
      <c r="D54" s="20" t="s">
        <v>179</v>
      </c>
      <c r="E54" s="20" t="s">
        <v>31</v>
      </c>
      <c r="F54" s="39" t="s">
        <v>133</v>
      </c>
      <c r="G54" s="39" t="s">
        <v>105</v>
      </c>
      <c r="H54" s="87">
        <f t="shared" si="4"/>
        <v>-16500</v>
      </c>
      <c r="I54" s="94">
        <f t="shared" si="5"/>
        <v>3.9603960396039604</v>
      </c>
      <c r="K54" t="s">
        <v>51</v>
      </c>
      <c r="M54" s="2">
        <v>505</v>
      </c>
    </row>
    <row r="55" spans="1:13" s="23" customFormat="1" ht="12.75">
      <c r="A55" s="20"/>
      <c r="B55" s="199">
        <v>3000</v>
      </c>
      <c r="C55" s="20" t="s">
        <v>128</v>
      </c>
      <c r="D55" s="20" t="s">
        <v>179</v>
      </c>
      <c r="E55" s="20" t="s">
        <v>39</v>
      </c>
      <c r="F55" s="39" t="s">
        <v>134</v>
      </c>
      <c r="G55" s="39" t="s">
        <v>106</v>
      </c>
      <c r="H55" s="87">
        <f t="shared" si="4"/>
        <v>-19500</v>
      </c>
      <c r="I55" s="94">
        <f t="shared" si="5"/>
        <v>5.9405940594059405</v>
      </c>
      <c r="K55" s="23" t="s">
        <v>51</v>
      </c>
      <c r="M55" s="2">
        <v>505</v>
      </c>
    </row>
    <row r="56" spans="1:13" s="23" customFormat="1" ht="12.75">
      <c r="A56" s="20"/>
      <c r="B56" s="199">
        <v>2000</v>
      </c>
      <c r="C56" s="20" t="s">
        <v>120</v>
      </c>
      <c r="D56" s="20" t="s">
        <v>179</v>
      </c>
      <c r="E56" s="20" t="s">
        <v>39</v>
      </c>
      <c r="F56" s="39" t="s">
        <v>135</v>
      </c>
      <c r="G56" s="39" t="s">
        <v>99</v>
      </c>
      <c r="H56" s="87">
        <f t="shared" si="4"/>
        <v>-21500</v>
      </c>
      <c r="I56" s="94">
        <f t="shared" si="5"/>
        <v>3.9603960396039604</v>
      </c>
      <c r="K56" s="23" t="s">
        <v>51</v>
      </c>
      <c r="M56" s="2">
        <v>505</v>
      </c>
    </row>
    <row r="57" spans="1:13" s="23" customFormat="1" ht="12.75">
      <c r="A57" s="20"/>
      <c r="B57" s="199">
        <v>2000</v>
      </c>
      <c r="C57" s="20" t="s">
        <v>131</v>
      </c>
      <c r="D57" s="20" t="s">
        <v>179</v>
      </c>
      <c r="E57" s="20" t="s">
        <v>39</v>
      </c>
      <c r="F57" s="39" t="s">
        <v>136</v>
      </c>
      <c r="G57" s="39" t="s">
        <v>99</v>
      </c>
      <c r="H57" s="87">
        <f t="shared" si="4"/>
        <v>-23500</v>
      </c>
      <c r="I57" s="94">
        <f t="shared" si="5"/>
        <v>3.9603960396039604</v>
      </c>
      <c r="K57" s="23" t="s">
        <v>51</v>
      </c>
      <c r="M57" s="2">
        <v>505</v>
      </c>
    </row>
    <row r="58" spans="1:13" s="23" customFormat="1" ht="12.75">
      <c r="A58" s="20"/>
      <c r="B58" s="199">
        <v>2000</v>
      </c>
      <c r="C58" s="20" t="s">
        <v>126</v>
      </c>
      <c r="D58" s="20" t="s">
        <v>179</v>
      </c>
      <c r="E58" s="20" t="s">
        <v>39</v>
      </c>
      <c r="F58" s="39" t="s">
        <v>137</v>
      </c>
      <c r="G58" s="39" t="s">
        <v>119</v>
      </c>
      <c r="H58" s="87">
        <f t="shared" si="4"/>
        <v>-25500</v>
      </c>
      <c r="I58" s="94">
        <f t="shared" si="5"/>
        <v>3.9603960396039604</v>
      </c>
      <c r="K58" s="23" t="s">
        <v>51</v>
      </c>
      <c r="M58" s="2">
        <v>505</v>
      </c>
    </row>
    <row r="59" spans="1:13" s="23" customFormat="1" ht="12.75">
      <c r="A59" s="20"/>
      <c r="B59" s="199">
        <v>3000</v>
      </c>
      <c r="C59" s="20" t="s">
        <v>128</v>
      </c>
      <c r="D59" s="20" t="s">
        <v>179</v>
      </c>
      <c r="E59" s="20" t="s">
        <v>39</v>
      </c>
      <c r="F59" s="39" t="s">
        <v>138</v>
      </c>
      <c r="G59" s="39" t="s">
        <v>139</v>
      </c>
      <c r="H59" s="87">
        <f t="shared" si="4"/>
        <v>-28500</v>
      </c>
      <c r="I59" s="94">
        <f t="shared" si="5"/>
        <v>5.9405940594059405</v>
      </c>
      <c r="K59" s="23" t="s">
        <v>51</v>
      </c>
      <c r="M59" s="2">
        <v>505</v>
      </c>
    </row>
    <row r="60" spans="1:13" s="98" customFormat="1" ht="12.75">
      <c r="A60" s="95"/>
      <c r="B60" s="200">
        <f>SUM(B46:B59)</f>
        <v>28500</v>
      </c>
      <c r="C60" s="100" t="s">
        <v>44</v>
      </c>
      <c r="D60" s="95"/>
      <c r="E60" s="100"/>
      <c r="F60" s="96"/>
      <c r="G60" s="96"/>
      <c r="H60" s="102">
        <v>0</v>
      </c>
      <c r="I60" s="97">
        <f t="shared" si="5"/>
        <v>56.43564356435643</v>
      </c>
      <c r="M60" s="2">
        <v>505</v>
      </c>
    </row>
    <row r="61" spans="1:13" s="43" customFormat="1" ht="12.75">
      <c r="A61" s="84"/>
      <c r="B61" s="203"/>
      <c r="C61" s="55"/>
      <c r="D61" s="84"/>
      <c r="E61" s="55"/>
      <c r="F61" s="93"/>
      <c r="G61" s="93"/>
      <c r="H61" s="87">
        <f aca="true" t="shared" si="6" ref="H61:H72">H60-B61</f>
        <v>0</v>
      </c>
      <c r="I61" s="94">
        <f t="shared" si="5"/>
        <v>0</v>
      </c>
      <c r="M61" s="2">
        <v>505</v>
      </c>
    </row>
    <row r="62" spans="1:13" s="109" customFormat="1" ht="12.75">
      <c r="A62" s="108"/>
      <c r="B62" s="203"/>
      <c r="C62" s="108"/>
      <c r="D62" s="108"/>
      <c r="E62" s="108"/>
      <c r="F62" s="92"/>
      <c r="G62" s="92"/>
      <c r="H62" s="87">
        <f t="shared" si="6"/>
        <v>0</v>
      </c>
      <c r="I62" s="94">
        <f t="shared" si="5"/>
        <v>0</v>
      </c>
      <c r="M62" s="2">
        <v>505</v>
      </c>
    </row>
    <row r="63" spans="1:13" s="43" customFormat="1" ht="12.75">
      <c r="A63" s="20"/>
      <c r="B63" s="199">
        <v>2000</v>
      </c>
      <c r="C63" s="20" t="s">
        <v>45</v>
      </c>
      <c r="D63" s="20" t="s">
        <v>179</v>
      </c>
      <c r="E63" s="20" t="s">
        <v>39</v>
      </c>
      <c r="F63" s="39" t="s">
        <v>116</v>
      </c>
      <c r="G63" s="39" t="s">
        <v>62</v>
      </c>
      <c r="H63" s="87">
        <f t="shared" si="6"/>
        <v>-2000</v>
      </c>
      <c r="I63" s="94">
        <f t="shared" si="5"/>
        <v>3.9603960396039604</v>
      </c>
      <c r="J63" s="23"/>
      <c r="K63" t="s">
        <v>51</v>
      </c>
      <c r="L63" s="23"/>
      <c r="M63" s="2">
        <v>505</v>
      </c>
    </row>
    <row r="64" spans="1:13" s="43" customFormat="1" ht="12.75">
      <c r="A64" s="20"/>
      <c r="B64" s="199">
        <v>2000</v>
      </c>
      <c r="C64" s="20" t="s">
        <v>45</v>
      </c>
      <c r="D64" s="20" t="s">
        <v>179</v>
      </c>
      <c r="E64" s="20" t="s">
        <v>39</v>
      </c>
      <c r="F64" s="39" t="s">
        <v>116</v>
      </c>
      <c r="G64" s="39" t="s">
        <v>64</v>
      </c>
      <c r="H64" s="87">
        <f t="shared" si="6"/>
        <v>-4000</v>
      </c>
      <c r="I64" s="94">
        <f t="shared" si="5"/>
        <v>3.9603960396039604</v>
      </c>
      <c r="J64" s="23"/>
      <c r="K64" t="s">
        <v>51</v>
      </c>
      <c r="L64" s="23"/>
      <c r="M64" s="2">
        <v>505</v>
      </c>
    </row>
    <row r="65" spans="1:13" s="43" customFormat="1" ht="12.75">
      <c r="A65" s="20"/>
      <c r="B65" s="199">
        <v>2000</v>
      </c>
      <c r="C65" s="20" t="s">
        <v>45</v>
      </c>
      <c r="D65" s="20" t="s">
        <v>179</v>
      </c>
      <c r="E65" s="20" t="s">
        <v>39</v>
      </c>
      <c r="F65" s="39" t="s">
        <v>116</v>
      </c>
      <c r="G65" s="39" t="s">
        <v>66</v>
      </c>
      <c r="H65" s="87">
        <f t="shared" si="6"/>
        <v>-6000</v>
      </c>
      <c r="I65" s="94">
        <f t="shared" si="5"/>
        <v>3.9603960396039604</v>
      </c>
      <c r="J65" s="23"/>
      <c r="K65" t="s">
        <v>51</v>
      </c>
      <c r="L65" s="23"/>
      <c r="M65" s="2">
        <v>505</v>
      </c>
    </row>
    <row r="66" spans="1:13" s="43" customFormat="1" ht="12.75">
      <c r="A66" s="20"/>
      <c r="B66" s="199">
        <v>2000</v>
      </c>
      <c r="C66" s="20" t="s">
        <v>45</v>
      </c>
      <c r="D66" s="20" t="s">
        <v>179</v>
      </c>
      <c r="E66" s="20" t="s">
        <v>39</v>
      </c>
      <c r="F66" s="39" t="s">
        <v>116</v>
      </c>
      <c r="G66" s="39" t="s">
        <v>93</v>
      </c>
      <c r="H66" s="87">
        <f t="shared" si="6"/>
        <v>-8000</v>
      </c>
      <c r="I66" s="94">
        <f t="shared" si="5"/>
        <v>3.9603960396039604</v>
      </c>
      <c r="J66" s="23"/>
      <c r="K66" t="s">
        <v>51</v>
      </c>
      <c r="L66" s="23"/>
      <c r="M66" s="2">
        <v>505</v>
      </c>
    </row>
    <row r="67" spans="1:13" s="43" customFormat="1" ht="12.75">
      <c r="A67" s="20"/>
      <c r="B67" s="199">
        <v>2000</v>
      </c>
      <c r="C67" s="20" t="s">
        <v>45</v>
      </c>
      <c r="D67" s="20" t="s">
        <v>179</v>
      </c>
      <c r="E67" s="20" t="s">
        <v>39</v>
      </c>
      <c r="F67" s="39" t="s">
        <v>116</v>
      </c>
      <c r="G67" s="39" t="s">
        <v>95</v>
      </c>
      <c r="H67" s="87">
        <f t="shared" si="6"/>
        <v>-10000</v>
      </c>
      <c r="I67" s="94">
        <f t="shared" si="5"/>
        <v>3.9603960396039604</v>
      </c>
      <c r="J67" s="23"/>
      <c r="K67" t="s">
        <v>51</v>
      </c>
      <c r="L67" s="23"/>
      <c r="M67" s="2">
        <v>505</v>
      </c>
    </row>
    <row r="68" spans="1:13" s="101" customFormat="1" ht="12.75">
      <c r="A68" s="20"/>
      <c r="B68" s="199">
        <v>2000</v>
      </c>
      <c r="C68" s="20" t="s">
        <v>45</v>
      </c>
      <c r="D68" s="20" t="s">
        <v>179</v>
      </c>
      <c r="E68" s="20" t="s">
        <v>31</v>
      </c>
      <c r="F68" s="39" t="s">
        <v>116</v>
      </c>
      <c r="G68" s="39" t="s">
        <v>97</v>
      </c>
      <c r="H68" s="87">
        <f t="shared" si="6"/>
        <v>-12000</v>
      </c>
      <c r="I68" s="94">
        <f t="shared" si="5"/>
        <v>3.9603960396039604</v>
      </c>
      <c r="J68" s="23"/>
      <c r="K68" t="s">
        <v>51</v>
      </c>
      <c r="L68" s="23"/>
      <c r="M68" s="2">
        <v>505</v>
      </c>
    </row>
    <row r="69" spans="1:13" s="43" customFormat="1" ht="12.75">
      <c r="A69" s="20"/>
      <c r="B69" s="199">
        <v>2000</v>
      </c>
      <c r="C69" s="20" t="s">
        <v>45</v>
      </c>
      <c r="D69" s="20" t="s">
        <v>179</v>
      </c>
      <c r="E69" s="20" t="s">
        <v>39</v>
      </c>
      <c r="F69" s="39" t="s">
        <v>116</v>
      </c>
      <c r="G69" s="39" t="s">
        <v>99</v>
      </c>
      <c r="H69" s="87">
        <f t="shared" si="6"/>
        <v>-14000</v>
      </c>
      <c r="I69" s="94">
        <f t="shared" si="5"/>
        <v>3.9603960396039604</v>
      </c>
      <c r="J69" s="23"/>
      <c r="K69" s="23" t="s">
        <v>51</v>
      </c>
      <c r="L69" s="23"/>
      <c r="M69" s="2">
        <v>505</v>
      </c>
    </row>
    <row r="70" spans="1:13" s="43" customFormat="1" ht="12.75">
      <c r="A70" s="56"/>
      <c r="B70" s="204">
        <v>2000</v>
      </c>
      <c r="C70" s="20" t="s">
        <v>45</v>
      </c>
      <c r="D70" s="20" t="s">
        <v>179</v>
      </c>
      <c r="E70" s="56" t="s">
        <v>39</v>
      </c>
      <c r="F70" s="57" t="s">
        <v>116</v>
      </c>
      <c r="G70" s="57" t="s">
        <v>101</v>
      </c>
      <c r="H70" s="87">
        <f t="shared" si="6"/>
        <v>-16000</v>
      </c>
      <c r="I70" s="94">
        <f t="shared" si="5"/>
        <v>3.9603960396039604</v>
      </c>
      <c r="J70" s="59"/>
      <c r="K70" s="59" t="s">
        <v>51</v>
      </c>
      <c r="L70" s="59"/>
      <c r="M70" s="2">
        <v>505</v>
      </c>
    </row>
    <row r="71" spans="1:13" s="43" customFormat="1" ht="12.75">
      <c r="A71" s="20"/>
      <c r="B71" s="199">
        <v>2000</v>
      </c>
      <c r="C71" s="20" t="s">
        <v>45</v>
      </c>
      <c r="D71" s="20" t="s">
        <v>179</v>
      </c>
      <c r="E71" s="20" t="s">
        <v>39</v>
      </c>
      <c r="F71" s="39" t="s">
        <v>116</v>
      </c>
      <c r="G71" s="39" t="s">
        <v>119</v>
      </c>
      <c r="H71" s="87">
        <f t="shared" si="6"/>
        <v>-18000</v>
      </c>
      <c r="I71" s="94">
        <f t="shared" si="5"/>
        <v>3.9603960396039604</v>
      </c>
      <c r="J71" s="23"/>
      <c r="K71" s="23" t="s">
        <v>51</v>
      </c>
      <c r="L71" s="23"/>
      <c r="M71" s="2">
        <v>505</v>
      </c>
    </row>
    <row r="72" spans="1:13" s="23" customFormat="1" ht="12.75">
      <c r="A72" s="20"/>
      <c r="B72" s="199">
        <v>2000</v>
      </c>
      <c r="C72" s="20" t="s">
        <v>45</v>
      </c>
      <c r="D72" s="20" t="s">
        <v>179</v>
      </c>
      <c r="E72" s="20" t="s">
        <v>39</v>
      </c>
      <c r="F72" s="39" t="s">
        <v>116</v>
      </c>
      <c r="G72" s="39" t="s">
        <v>139</v>
      </c>
      <c r="H72" s="87">
        <f t="shared" si="6"/>
        <v>-20000</v>
      </c>
      <c r="I72" s="58">
        <f t="shared" si="5"/>
        <v>3.9603960396039604</v>
      </c>
      <c r="K72" s="23" t="s">
        <v>51</v>
      </c>
      <c r="M72" s="2">
        <v>505</v>
      </c>
    </row>
    <row r="73" spans="1:13" s="98" customFormat="1" ht="12.75">
      <c r="A73" s="19"/>
      <c r="B73" s="205">
        <f>SUM(B63:B72)</f>
        <v>20000</v>
      </c>
      <c r="C73" s="19" t="s">
        <v>45</v>
      </c>
      <c r="D73" s="19"/>
      <c r="E73" s="19"/>
      <c r="F73" s="120"/>
      <c r="G73" s="26"/>
      <c r="H73" s="102">
        <v>0</v>
      </c>
      <c r="I73" s="97">
        <f t="shared" si="5"/>
        <v>39.603960396039604</v>
      </c>
      <c r="J73" s="105"/>
      <c r="K73" s="105"/>
      <c r="L73" s="105"/>
      <c r="M73" s="2">
        <v>505</v>
      </c>
    </row>
    <row r="74" spans="1:13" s="43" customFormat="1" ht="12.75">
      <c r="A74" s="20"/>
      <c r="B74" s="199"/>
      <c r="C74" s="20"/>
      <c r="D74" s="20"/>
      <c r="E74" s="20"/>
      <c r="F74" s="106"/>
      <c r="G74" s="39"/>
      <c r="H74" s="87"/>
      <c r="I74" s="94"/>
      <c r="J74" s="23"/>
      <c r="K74" s="23"/>
      <c r="L74" s="23"/>
      <c r="M74" s="2">
        <v>505</v>
      </c>
    </row>
    <row r="75" spans="1:13" s="43" customFormat="1" ht="12.75">
      <c r="A75" s="20"/>
      <c r="B75" s="199"/>
      <c r="C75" s="20"/>
      <c r="D75" s="20"/>
      <c r="E75" s="20"/>
      <c r="F75" s="106"/>
      <c r="G75" s="39"/>
      <c r="H75" s="87"/>
      <c r="I75" s="94"/>
      <c r="J75" s="23"/>
      <c r="K75" s="23"/>
      <c r="L75" s="23"/>
      <c r="M75" s="2">
        <v>505</v>
      </c>
    </row>
    <row r="76" spans="1:13" s="43" customFormat="1" ht="12.75">
      <c r="A76" s="20"/>
      <c r="B76" s="199">
        <v>6000</v>
      </c>
      <c r="C76" s="20" t="s">
        <v>47</v>
      </c>
      <c r="D76" s="20" t="s">
        <v>179</v>
      </c>
      <c r="E76" s="20" t="s">
        <v>39</v>
      </c>
      <c r="F76" s="39" t="s">
        <v>141</v>
      </c>
      <c r="G76" s="39" t="s">
        <v>62</v>
      </c>
      <c r="H76" s="87">
        <f aca="true" t="shared" si="7" ref="H76:H83">H75-B76</f>
        <v>-6000</v>
      </c>
      <c r="I76" s="94">
        <f aca="true" t="shared" si="8" ref="I76:I84">+B76/M76</f>
        <v>11.881188118811881</v>
      </c>
      <c r="J76" s="23"/>
      <c r="K76" t="s">
        <v>51</v>
      </c>
      <c r="L76" s="23"/>
      <c r="M76" s="2">
        <v>505</v>
      </c>
    </row>
    <row r="77" spans="1:13" s="43" customFormat="1" ht="12.75">
      <c r="A77" s="20"/>
      <c r="B77" s="199">
        <v>6000</v>
      </c>
      <c r="C77" s="20" t="s">
        <v>47</v>
      </c>
      <c r="D77" s="20" t="s">
        <v>179</v>
      </c>
      <c r="E77" s="20" t="s">
        <v>39</v>
      </c>
      <c r="F77" s="39" t="s">
        <v>142</v>
      </c>
      <c r="G77" s="39" t="s">
        <v>64</v>
      </c>
      <c r="H77" s="87">
        <f t="shared" si="7"/>
        <v>-12000</v>
      </c>
      <c r="I77" s="94">
        <f t="shared" si="8"/>
        <v>11.881188118811881</v>
      </c>
      <c r="J77" s="23"/>
      <c r="K77" t="s">
        <v>51</v>
      </c>
      <c r="L77" s="23"/>
      <c r="M77" s="2">
        <v>505</v>
      </c>
    </row>
    <row r="78" spans="1:13" s="43" customFormat="1" ht="12.75">
      <c r="A78" s="20"/>
      <c r="B78" s="199">
        <v>5000</v>
      </c>
      <c r="C78" s="20" t="s">
        <v>47</v>
      </c>
      <c r="D78" s="20" t="s">
        <v>179</v>
      </c>
      <c r="E78" s="20" t="s">
        <v>39</v>
      </c>
      <c r="F78" s="40" t="s">
        <v>143</v>
      </c>
      <c r="G78" s="39" t="s">
        <v>93</v>
      </c>
      <c r="H78" s="87">
        <f t="shared" si="7"/>
        <v>-17000</v>
      </c>
      <c r="I78" s="94">
        <f t="shared" si="8"/>
        <v>9.900990099009901</v>
      </c>
      <c r="J78" s="23"/>
      <c r="K78" t="s">
        <v>51</v>
      </c>
      <c r="L78" s="23"/>
      <c r="M78" s="2">
        <v>505</v>
      </c>
    </row>
    <row r="79" spans="1:13" s="43" customFormat="1" ht="12.75">
      <c r="A79" s="20"/>
      <c r="B79" s="199">
        <v>6000</v>
      </c>
      <c r="C79" s="20" t="s">
        <v>47</v>
      </c>
      <c r="D79" s="20" t="s">
        <v>179</v>
      </c>
      <c r="E79" s="20" t="s">
        <v>39</v>
      </c>
      <c r="F79" s="39" t="s">
        <v>144</v>
      </c>
      <c r="G79" s="39" t="s">
        <v>95</v>
      </c>
      <c r="H79" s="87">
        <f t="shared" si="7"/>
        <v>-23000</v>
      </c>
      <c r="I79" s="94">
        <f t="shared" si="8"/>
        <v>11.881188118811881</v>
      </c>
      <c r="J79" s="23"/>
      <c r="K79" t="s">
        <v>51</v>
      </c>
      <c r="L79" s="23"/>
      <c r="M79" s="2">
        <v>505</v>
      </c>
    </row>
    <row r="80" spans="1:13" s="43" customFormat="1" ht="12.75">
      <c r="A80" s="20"/>
      <c r="B80" s="199">
        <v>6000</v>
      </c>
      <c r="C80" s="20" t="s">
        <v>47</v>
      </c>
      <c r="D80" s="20" t="s">
        <v>179</v>
      </c>
      <c r="E80" s="20" t="s">
        <v>39</v>
      </c>
      <c r="F80" s="39" t="s">
        <v>145</v>
      </c>
      <c r="G80" s="39" t="s">
        <v>97</v>
      </c>
      <c r="H80" s="87">
        <f t="shared" si="7"/>
        <v>-29000</v>
      </c>
      <c r="I80" s="94">
        <f t="shared" si="8"/>
        <v>11.881188118811881</v>
      </c>
      <c r="J80" s="23"/>
      <c r="K80" t="s">
        <v>51</v>
      </c>
      <c r="L80" s="23"/>
      <c r="M80" s="2">
        <v>505</v>
      </c>
    </row>
    <row r="81" spans="1:13" s="43" customFormat="1" ht="12.75">
      <c r="A81" s="20"/>
      <c r="B81" s="199">
        <v>5000</v>
      </c>
      <c r="C81" s="20" t="s">
        <v>47</v>
      </c>
      <c r="D81" s="20" t="s">
        <v>179</v>
      </c>
      <c r="E81" s="20" t="s">
        <v>39</v>
      </c>
      <c r="F81" s="39" t="s">
        <v>146</v>
      </c>
      <c r="G81" s="39" t="s">
        <v>99</v>
      </c>
      <c r="H81" s="87">
        <f t="shared" si="7"/>
        <v>-34000</v>
      </c>
      <c r="I81" s="94">
        <f t="shared" si="8"/>
        <v>9.900990099009901</v>
      </c>
      <c r="J81" s="23"/>
      <c r="K81" s="23" t="s">
        <v>51</v>
      </c>
      <c r="L81" s="23"/>
      <c r="M81" s="2">
        <v>505</v>
      </c>
    </row>
    <row r="82" spans="1:13" s="43" customFormat="1" ht="12.75">
      <c r="A82" s="20"/>
      <c r="B82" s="199">
        <v>5000</v>
      </c>
      <c r="C82" s="20" t="s">
        <v>47</v>
      </c>
      <c r="D82" s="20" t="s">
        <v>179</v>
      </c>
      <c r="E82" s="20" t="s">
        <v>39</v>
      </c>
      <c r="F82" s="39" t="s">
        <v>146</v>
      </c>
      <c r="G82" s="39" t="s">
        <v>101</v>
      </c>
      <c r="H82" s="87">
        <f t="shared" si="7"/>
        <v>-39000</v>
      </c>
      <c r="I82" s="94">
        <f t="shared" si="8"/>
        <v>9.900990099009901</v>
      </c>
      <c r="J82" s="23"/>
      <c r="K82" s="23" t="s">
        <v>51</v>
      </c>
      <c r="L82" s="23"/>
      <c r="M82" s="2">
        <v>505</v>
      </c>
    </row>
    <row r="83" spans="1:13" s="43" customFormat="1" ht="12.75">
      <c r="A83" s="20"/>
      <c r="B83" s="199">
        <v>5000</v>
      </c>
      <c r="C83" s="20" t="s">
        <v>47</v>
      </c>
      <c r="D83" s="20" t="s">
        <v>179</v>
      </c>
      <c r="E83" s="20" t="s">
        <v>39</v>
      </c>
      <c r="F83" s="39" t="s">
        <v>147</v>
      </c>
      <c r="G83" s="39" t="s">
        <v>119</v>
      </c>
      <c r="H83" s="87">
        <f t="shared" si="7"/>
        <v>-44000</v>
      </c>
      <c r="I83" s="94">
        <f t="shared" si="8"/>
        <v>9.900990099009901</v>
      </c>
      <c r="J83" s="23"/>
      <c r="K83" s="23" t="s">
        <v>51</v>
      </c>
      <c r="L83" s="23"/>
      <c r="M83" s="2">
        <v>505</v>
      </c>
    </row>
    <row r="84" spans="1:13" s="98" customFormat="1" ht="12.75">
      <c r="A84" s="95"/>
      <c r="B84" s="200">
        <f>SUM(B76:B83)</f>
        <v>44000</v>
      </c>
      <c r="C84" s="19" t="s">
        <v>47</v>
      </c>
      <c r="D84" s="95"/>
      <c r="E84" s="95"/>
      <c r="F84" s="96"/>
      <c r="G84" s="96"/>
      <c r="H84" s="102">
        <v>0</v>
      </c>
      <c r="I84" s="97">
        <f t="shared" si="8"/>
        <v>87.12871287128714</v>
      </c>
      <c r="M84" s="2">
        <v>505</v>
      </c>
    </row>
    <row r="85" spans="1:13" s="101" customFormat="1" ht="12.75">
      <c r="A85" s="91"/>
      <c r="B85" s="201"/>
      <c r="C85" s="91"/>
      <c r="D85" s="91"/>
      <c r="E85" s="91"/>
      <c r="F85" s="110"/>
      <c r="G85" s="110"/>
      <c r="H85" s="114"/>
      <c r="I85" s="121"/>
      <c r="M85" s="2">
        <v>505</v>
      </c>
    </row>
    <row r="86" spans="1:13" s="101" customFormat="1" ht="12.75">
      <c r="A86" s="91"/>
      <c r="B86" s="201"/>
      <c r="C86" s="91"/>
      <c r="D86" s="91"/>
      <c r="E86" s="91"/>
      <c r="F86" s="110"/>
      <c r="G86" s="110"/>
      <c r="H86" s="114"/>
      <c r="I86" s="121"/>
      <c r="M86" s="2">
        <v>505</v>
      </c>
    </row>
    <row r="87" spans="1:13" s="101" customFormat="1" ht="12.75">
      <c r="A87" s="91"/>
      <c r="B87" s="201"/>
      <c r="C87" s="91"/>
      <c r="D87" s="91"/>
      <c r="E87" s="91"/>
      <c r="F87" s="110"/>
      <c r="G87" s="110"/>
      <c r="H87" s="114"/>
      <c r="I87" s="121"/>
      <c r="M87" s="2">
        <v>505</v>
      </c>
    </row>
    <row r="88" spans="1:13" s="23" customFormat="1" ht="12.75">
      <c r="A88" s="62"/>
      <c r="B88" s="201"/>
      <c r="C88" s="83"/>
      <c r="D88" s="84"/>
      <c r="E88" s="84"/>
      <c r="F88" s="85"/>
      <c r="G88" s="86"/>
      <c r="H88" s="87"/>
      <c r="I88" s="61"/>
      <c r="J88" s="2"/>
      <c r="K88" s="2"/>
      <c r="M88" s="2">
        <v>505</v>
      </c>
    </row>
    <row r="89" spans="1:13" s="90" customFormat="1" ht="13.5" thickBot="1">
      <c r="A89" s="76"/>
      <c r="B89" s="206">
        <f>+B98+B104+B109+B140+B144+B148</f>
        <v>185700</v>
      </c>
      <c r="C89" s="76"/>
      <c r="D89" s="76" t="s">
        <v>20</v>
      </c>
      <c r="E89" s="76"/>
      <c r="F89" s="77"/>
      <c r="G89" s="77"/>
      <c r="H89" s="79">
        <f>H88-B89</f>
        <v>-185700</v>
      </c>
      <c r="I89" s="89">
        <f>+B89/M89</f>
        <v>367.7227722772277</v>
      </c>
      <c r="M89" s="2">
        <v>505</v>
      </c>
    </row>
    <row r="90" spans="1:13" s="43" customFormat="1" ht="12.75">
      <c r="A90" s="84"/>
      <c r="B90" s="201"/>
      <c r="C90" s="84"/>
      <c r="D90" s="91"/>
      <c r="E90" s="84"/>
      <c r="F90" s="92"/>
      <c r="G90" s="93"/>
      <c r="H90" s="87"/>
      <c r="I90" s="94"/>
      <c r="M90" s="2">
        <v>505</v>
      </c>
    </row>
    <row r="91" spans="1:13" s="43" customFormat="1" ht="12.75">
      <c r="A91" s="20"/>
      <c r="B91" s="199"/>
      <c r="C91" s="20"/>
      <c r="D91" s="20"/>
      <c r="E91" s="20"/>
      <c r="F91" s="39"/>
      <c r="G91" s="39"/>
      <c r="H91" s="87"/>
      <c r="I91" s="94"/>
      <c r="J91" s="23"/>
      <c r="K91" s="23"/>
      <c r="L91" s="23"/>
      <c r="M91" s="2">
        <v>505</v>
      </c>
    </row>
    <row r="92" spans="1:13" s="43" customFormat="1" ht="12.75">
      <c r="A92" s="20"/>
      <c r="B92" s="199">
        <v>2500</v>
      </c>
      <c r="C92" s="20" t="s">
        <v>120</v>
      </c>
      <c r="D92" s="20" t="s">
        <v>20</v>
      </c>
      <c r="E92" s="20" t="s">
        <v>172</v>
      </c>
      <c r="F92" s="39" t="s">
        <v>38</v>
      </c>
      <c r="G92" s="39" t="s">
        <v>62</v>
      </c>
      <c r="H92" s="87">
        <f aca="true" t="shared" si="9" ref="H92:H97">H91-B92</f>
        <v>-2500</v>
      </c>
      <c r="I92" s="94">
        <f aca="true" t="shared" si="10" ref="I92:I98">+B92/M92</f>
        <v>4.9504950495049505</v>
      </c>
      <c r="J92" s="23"/>
      <c r="K92" t="s">
        <v>32</v>
      </c>
      <c r="L92" s="23"/>
      <c r="M92" s="2">
        <v>505</v>
      </c>
    </row>
    <row r="93" spans="1:13" s="43" customFormat="1" ht="12.75">
      <c r="A93" s="20"/>
      <c r="B93" s="199">
        <v>2000</v>
      </c>
      <c r="C93" s="20" t="s">
        <v>122</v>
      </c>
      <c r="D93" s="20" t="s">
        <v>20</v>
      </c>
      <c r="E93" s="20" t="s">
        <v>172</v>
      </c>
      <c r="F93" s="39" t="s">
        <v>46</v>
      </c>
      <c r="G93" s="39" t="s">
        <v>62</v>
      </c>
      <c r="H93" s="87">
        <f t="shared" si="9"/>
        <v>-4500</v>
      </c>
      <c r="I93" s="94">
        <f t="shared" si="10"/>
        <v>3.9603960396039604</v>
      </c>
      <c r="J93" s="23"/>
      <c r="K93" t="s">
        <v>32</v>
      </c>
      <c r="L93" s="23"/>
      <c r="M93" s="2">
        <v>505</v>
      </c>
    </row>
    <row r="94" spans="1:13" s="43" customFormat="1" ht="12.75">
      <c r="A94" s="20"/>
      <c r="B94" s="199">
        <v>500</v>
      </c>
      <c r="C94" s="20" t="s">
        <v>123</v>
      </c>
      <c r="D94" s="20" t="s">
        <v>20</v>
      </c>
      <c r="E94" s="20" t="s">
        <v>172</v>
      </c>
      <c r="F94" s="39" t="s">
        <v>46</v>
      </c>
      <c r="G94" s="39" t="s">
        <v>62</v>
      </c>
      <c r="H94" s="87">
        <f t="shared" si="9"/>
        <v>-5000</v>
      </c>
      <c r="I94" s="94">
        <f t="shared" si="10"/>
        <v>0.9900990099009901</v>
      </c>
      <c r="J94" s="23"/>
      <c r="K94" t="s">
        <v>32</v>
      </c>
      <c r="L94" s="23"/>
      <c r="M94" s="2">
        <v>505</v>
      </c>
    </row>
    <row r="95" spans="1:13" s="43" customFormat="1" ht="12.75">
      <c r="A95" s="20"/>
      <c r="B95" s="199">
        <v>1500</v>
      </c>
      <c r="C95" s="20" t="s">
        <v>124</v>
      </c>
      <c r="D95" s="20" t="s">
        <v>20</v>
      </c>
      <c r="E95" s="20" t="s">
        <v>172</v>
      </c>
      <c r="F95" s="39" t="s">
        <v>56</v>
      </c>
      <c r="G95" s="39" t="s">
        <v>62</v>
      </c>
      <c r="H95" s="87">
        <f t="shared" si="9"/>
        <v>-6500</v>
      </c>
      <c r="I95" s="94">
        <f t="shared" si="10"/>
        <v>2.9702970297029703</v>
      </c>
      <c r="J95" s="23"/>
      <c r="K95" t="s">
        <v>32</v>
      </c>
      <c r="L95" s="23"/>
      <c r="M95" s="2">
        <v>505</v>
      </c>
    </row>
    <row r="96" spans="1:13" s="43" customFormat="1" ht="12.75">
      <c r="A96" s="20"/>
      <c r="B96" s="202">
        <v>2000</v>
      </c>
      <c r="C96" s="20" t="s">
        <v>140</v>
      </c>
      <c r="D96" s="20" t="s">
        <v>20</v>
      </c>
      <c r="E96" s="20" t="s">
        <v>172</v>
      </c>
      <c r="F96" s="39" t="s">
        <v>48</v>
      </c>
      <c r="G96" s="39" t="s">
        <v>66</v>
      </c>
      <c r="H96" s="87">
        <f t="shared" si="9"/>
        <v>-8500</v>
      </c>
      <c r="I96" s="94">
        <f t="shared" si="10"/>
        <v>3.9603960396039604</v>
      </c>
      <c r="J96" s="41"/>
      <c r="K96" t="s">
        <v>32</v>
      </c>
      <c r="L96" s="41"/>
      <c r="M96" s="2">
        <v>505</v>
      </c>
    </row>
    <row r="97" spans="1:13" s="43" customFormat="1" ht="12.75">
      <c r="A97" s="20"/>
      <c r="B97" s="199">
        <v>2500</v>
      </c>
      <c r="C97" s="41" t="s">
        <v>128</v>
      </c>
      <c r="D97" s="20" t="s">
        <v>20</v>
      </c>
      <c r="E97" s="41" t="s">
        <v>172</v>
      </c>
      <c r="F97" s="39" t="s">
        <v>49</v>
      </c>
      <c r="G97" s="39" t="s">
        <v>66</v>
      </c>
      <c r="H97" s="87">
        <f t="shared" si="9"/>
        <v>-11000</v>
      </c>
      <c r="I97" s="94">
        <f t="shared" si="10"/>
        <v>4.9504950495049505</v>
      </c>
      <c r="J97" s="23"/>
      <c r="K97" t="s">
        <v>32</v>
      </c>
      <c r="L97" s="23"/>
      <c r="M97" s="2">
        <v>505</v>
      </c>
    </row>
    <row r="98" spans="1:13" s="98" customFormat="1" ht="12.75">
      <c r="A98" s="19"/>
      <c r="B98" s="205">
        <f>SUM(B92:B97)</f>
        <v>11000</v>
      </c>
      <c r="C98" s="19" t="s">
        <v>44</v>
      </c>
      <c r="D98" s="19"/>
      <c r="E98" s="19"/>
      <c r="F98" s="26"/>
      <c r="G98" s="26"/>
      <c r="H98" s="102">
        <v>0</v>
      </c>
      <c r="I98" s="97">
        <f t="shared" si="10"/>
        <v>21.782178217821784</v>
      </c>
      <c r="J98" s="105"/>
      <c r="K98" s="105"/>
      <c r="L98" s="105"/>
      <c r="M98" s="2">
        <v>505</v>
      </c>
    </row>
    <row r="99" spans="1:13" s="101" customFormat="1" ht="12.75">
      <c r="A99" s="20"/>
      <c r="B99" s="199"/>
      <c r="C99" s="41"/>
      <c r="D99" s="20"/>
      <c r="E99" s="41"/>
      <c r="F99" s="39"/>
      <c r="G99" s="39"/>
      <c r="H99" s="87"/>
      <c r="I99" s="94"/>
      <c r="J99" s="23"/>
      <c r="K99" s="23"/>
      <c r="L99" s="23"/>
      <c r="M99" s="2">
        <v>505</v>
      </c>
    </row>
    <row r="100" spans="1:13" s="43" customFormat="1" ht="12.75">
      <c r="A100" s="20"/>
      <c r="B100" s="199"/>
      <c r="C100" s="41"/>
      <c r="D100" s="20"/>
      <c r="E100" s="41"/>
      <c r="F100" s="39"/>
      <c r="G100" s="39"/>
      <c r="H100" s="87"/>
      <c r="I100" s="94"/>
      <c r="J100" s="23"/>
      <c r="K100" s="23"/>
      <c r="L100" s="23"/>
      <c r="M100" s="2">
        <v>505</v>
      </c>
    </row>
    <row r="101" spans="1:13" s="43" customFormat="1" ht="12.75">
      <c r="A101" s="20"/>
      <c r="B101" s="199">
        <v>2000</v>
      </c>
      <c r="C101" s="20" t="s">
        <v>45</v>
      </c>
      <c r="D101" s="20" t="s">
        <v>20</v>
      </c>
      <c r="E101" s="20" t="s">
        <v>172</v>
      </c>
      <c r="F101" s="39" t="s">
        <v>46</v>
      </c>
      <c r="G101" s="39" t="s">
        <v>62</v>
      </c>
      <c r="H101" s="87">
        <f>H100-B101</f>
        <v>-2000</v>
      </c>
      <c r="I101" s="94">
        <f aca="true" t="shared" si="11" ref="I101:I141">+B101/M101</f>
        <v>3.9603960396039604</v>
      </c>
      <c r="J101" s="23"/>
      <c r="K101" t="s">
        <v>32</v>
      </c>
      <c r="L101" s="23"/>
      <c r="M101" s="2">
        <v>505</v>
      </c>
    </row>
    <row r="102" spans="1:13" s="43" customFormat="1" ht="12.75">
      <c r="A102" s="20"/>
      <c r="B102" s="199">
        <v>2000</v>
      </c>
      <c r="C102" s="20" t="s">
        <v>45</v>
      </c>
      <c r="D102" s="20" t="s">
        <v>20</v>
      </c>
      <c r="E102" s="20" t="s">
        <v>172</v>
      </c>
      <c r="F102" s="39" t="s">
        <v>46</v>
      </c>
      <c r="G102" s="39" t="s">
        <v>64</v>
      </c>
      <c r="H102" s="87">
        <f>H101-B102</f>
        <v>-4000</v>
      </c>
      <c r="I102" s="94">
        <f t="shared" si="11"/>
        <v>3.9603960396039604</v>
      </c>
      <c r="J102" s="41"/>
      <c r="K102" t="s">
        <v>32</v>
      </c>
      <c r="L102" s="41"/>
      <c r="M102" s="2">
        <v>505</v>
      </c>
    </row>
    <row r="103" spans="1:13" s="43" customFormat="1" ht="12.75">
      <c r="A103" s="20"/>
      <c r="B103" s="199">
        <v>2000</v>
      </c>
      <c r="C103" s="41" t="s">
        <v>45</v>
      </c>
      <c r="D103" s="20" t="s">
        <v>20</v>
      </c>
      <c r="E103" s="41" t="s">
        <v>172</v>
      </c>
      <c r="F103" s="39" t="s">
        <v>46</v>
      </c>
      <c r="G103" s="39" t="s">
        <v>66</v>
      </c>
      <c r="H103" s="87">
        <f>H102-B103</f>
        <v>-6000</v>
      </c>
      <c r="I103" s="94">
        <f t="shared" si="11"/>
        <v>3.9603960396039604</v>
      </c>
      <c r="J103" s="23"/>
      <c r="K103" t="s">
        <v>32</v>
      </c>
      <c r="L103" s="23"/>
      <c r="M103" s="2">
        <v>505</v>
      </c>
    </row>
    <row r="104" spans="1:13" s="98" customFormat="1" ht="12.75">
      <c r="A104" s="19"/>
      <c r="B104" s="205">
        <f>SUM(B101:B103)</f>
        <v>6000</v>
      </c>
      <c r="C104" s="119" t="s">
        <v>45</v>
      </c>
      <c r="D104" s="19"/>
      <c r="E104" s="119"/>
      <c r="F104" s="26"/>
      <c r="G104" s="26"/>
      <c r="H104" s="102">
        <v>0</v>
      </c>
      <c r="I104" s="97">
        <f t="shared" si="11"/>
        <v>11.881188118811881</v>
      </c>
      <c r="J104" s="105"/>
      <c r="K104" s="105"/>
      <c r="L104" s="105"/>
      <c r="M104" s="2">
        <v>505</v>
      </c>
    </row>
    <row r="105" spans="1:13" s="43" customFormat="1" ht="12.75">
      <c r="A105" s="20"/>
      <c r="B105" s="199"/>
      <c r="C105" s="41"/>
      <c r="D105" s="20"/>
      <c r="E105" s="41"/>
      <c r="F105" s="39"/>
      <c r="G105" s="39"/>
      <c r="H105" s="87">
        <f>H104-B105</f>
        <v>0</v>
      </c>
      <c r="I105" s="94">
        <f t="shared" si="11"/>
        <v>0</v>
      </c>
      <c r="J105" s="23"/>
      <c r="K105" s="23"/>
      <c r="L105" s="23"/>
      <c r="M105" s="2">
        <v>505</v>
      </c>
    </row>
    <row r="106" spans="1:13" s="43" customFormat="1" ht="12.75">
      <c r="A106" s="20"/>
      <c r="B106" s="199"/>
      <c r="C106" s="41"/>
      <c r="D106" s="20"/>
      <c r="E106" s="41"/>
      <c r="F106" s="39"/>
      <c r="G106" s="39"/>
      <c r="H106" s="87">
        <f>H105-B106</f>
        <v>0</v>
      </c>
      <c r="I106" s="94">
        <f t="shared" si="11"/>
        <v>0</v>
      </c>
      <c r="J106" s="23"/>
      <c r="K106" s="23"/>
      <c r="L106" s="23"/>
      <c r="M106" s="2">
        <v>505</v>
      </c>
    </row>
    <row r="107" spans="1:13" s="43" customFormat="1" ht="12.75">
      <c r="A107" s="20"/>
      <c r="B107" s="199">
        <v>6000</v>
      </c>
      <c r="C107" s="20" t="s">
        <v>47</v>
      </c>
      <c r="D107" s="20" t="s">
        <v>20</v>
      </c>
      <c r="E107" s="20" t="s">
        <v>172</v>
      </c>
      <c r="F107" s="39" t="s">
        <v>40</v>
      </c>
      <c r="G107" s="39" t="s">
        <v>62</v>
      </c>
      <c r="H107" s="87">
        <f>H106-B107</f>
        <v>-6000</v>
      </c>
      <c r="I107" s="94">
        <f t="shared" si="11"/>
        <v>11.881188118811881</v>
      </c>
      <c r="J107" s="23"/>
      <c r="K107" t="s">
        <v>32</v>
      </c>
      <c r="L107" s="23"/>
      <c r="M107" s="2">
        <v>505</v>
      </c>
    </row>
    <row r="108" spans="1:13" s="43" customFormat="1" ht="12.75">
      <c r="A108" s="20"/>
      <c r="B108" s="199">
        <v>6000</v>
      </c>
      <c r="C108" s="20" t="s">
        <v>47</v>
      </c>
      <c r="D108" s="20" t="s">
        <v>20</v>
      </c>
      <c r="E108" s="20" t="s">
        <v>172</v>
      </c>
      <c r="F108" s="39" t="s">
        <v>41</v>
      </c>
      <c r="G108" s="39" t="s">
        <v>64</v>
      </c>
      <c r="H108" s="87">
        <f>H107-B108</f>
        <v>-12000</v>
      </c>
      <c r="I108" s="94">
        <f t="shared" si="11"/>
        <v>11.881188118811881</v>
      </c>
      <c r="J108" s="41"/>
      <c r="K108" t="s">
        <v>32</v>
      </c>
      <c r="L108" s="41"/>
      <c r="M108" s="2">
        <v>505</v>
      </c>
    </row>
    <row r="109" spans="1:13" s="98" customFormat="1" ht="12.75">
      <c r="A109" s="19"/>
      <c r="B109" s="205">
        <f>SUM(B107:B108)</f>
        <v>12000</v>
      </c>
      <c r="C109" s="119" t="s">
        <v>47</v>
      </c>
      <c r="D109" s="19"/>
      <c r="E109" s="119"/>
      <c r="F109" s="26"/>
      <c r="G109" s="26"/>
      <c r="H109" s="102">
        <v>0</v>
      </c>
      <c r="I109" s="97">
        <f t="shared" si="11"/>
        <v>23.762376237623762</v>
      </c>
      <c r="J109" s="105"/>
      <c r="K109" s="105"/>
      <c r="L109" s="105"/>
      <c r="M109" s="2">
        <v>505</v>
      </c>
    </row>
    <row r="110" spans="1:13" s="43" customFormat="1" ht="12.75">
      <c r="A110" s="20"/>
      <c r="B110" s="199"/>
      <c r="C110" s="41"/>
      <c r="D110" s="20"/>
      <c r="E110" s="41"/>
      <c r="F110" s="39"/>
      <c r="G110" s="39"/>
      <c r="H110" s="87">
        <f aca="true" t="shared" si="12" ref="H110:H139">H109-B110</f>
        <v>0</v>
      </c>
      <c r="I110" s="94">
        <f t="shared" si="11"/>
        <v>0</v>
      </c>
      <c r="J110" s="23"/>
      <c r="K110" s="23"/>
      <c r="L110" s="23"/>
      <c r="M110" s="2">
        <v>505</v>
      </c>
    </row>
    <row r="111" spans="1:13" s="23" customFormat="1" ht="12.75">
      <c r="A111" s="20"/>
      <c r="B111" s="199"/>
      <c r="C111" s="20"/>
      <c r="D111" s="20"/>
      <c r="E111" s="20"/>
      <c r="F111" s="39"/>
      <c r="G111" s="40"/>
      <c r="H111" s="87">
        <f t="shared" si="12"/>
        <v>0</v>
      </c>
      <c r="I111" s="94">
        <f t="shared" si="11"/>
        <v>0</v>
      </c>
      <c r="M111" s="2">
        <v>505</v>
      </c>
    </row>
    <row r="112" spans="1:13" s="23" customFormat="1" ht="12.75">
      <c r="A112" s="1"/>
      <c r="B112" s="199">
        <v>1400</v>
      </c>
      <c r="C112" s="1" t="s">
        <v>30</v>
      </c>
      <c r="D112" s="20" t="s">
        <v>20</v>
      </c>
      <c r="E112" s="1" t="s">
        <v>31</v>
      </c>
      <c r="F112" s="35" t="s">
        <v>46</v>
      </c>
      <c r="G112" s="40" t="s">
        <v>60</v>
      </c>
      <c r="H112" s="87">
        <f t="shared" si="12"/>
        <v>-1400</v>
      </c>
      <c r="I112" s="94">
        <f t="shared" si="11"/>
        <v>2.772277227722772</v>
      </c>
      <c r="J112"/>
      <c r="K112" t="s">
        <v>32</v>
      </c>
      <c r="L112"/>
      <c r="M112" s="2">
        <v>505</v>
      </c>
    </row>
    <row r="113" spans="1:13" s="23" customFormat="1" ht="12.75">
      <c r="A113" s="20"/>
      <c r="B113" s="199">
        <v>1800</v>
      </c>
      <c r="C113" s="20" t="s">
        <v>30</v>
      </c>
      <c r="D113" s="20" t="s">
        <v>20</v>
      </c>
      <c r="E113" s="20" t="s">
        <v>31</v>
      </c>
      <c r="F113" s="39" t="s">
        <v>46</v>
      </c>
      <c r="G113" s="40" t="s">
        <v>102</v>
      </c>
      <c r="H113" s="87">
        <f t="shared" si="12"/>
        <v>-3200</v>
      </c>
      <c r="I113" s="94">
        <f t="shared" si="11"/>
        <v>3.5643564356435644</v>
      </c>
      <c r="K113" t="s">
        <v>32</v>
      </c>
      <c r="M113" s="2">
        <v>505</v>
      </c>
    </row>
    <row r="114" spans="1:13" s="23" customFormat="1" ht="12.75">
      <c r="A114" s="20"/>
      <c r="B114" s="199">
        <v>1500</v>
      </c>
      <c r="C114" s="20" t="s">
        <v>30</v>
      </c>
      <c r="D114" s="20" t="s">
        <v>20</v>
      </c>
      <c r="E114" s="20" t="s">
        <v>31</v>
      </c>
      <c r="F114" s="39" t="s">
        <v>46</v>
      </c>
      <c r="G114" s="39" t="s">
        <v>62</v>
      </c>
      <c r="H114" s="87">
        <f t="shared" si="12"/>
        <v>-4700</v>
      </c>
      <c r="I114" s="94">
        <f t="shared" si="11"/>
        <v>2.9702970297029703</v>
      </c>
      <c r="K114" t="s">
        <v>32</v>
      </c>
      <c r="M114" s="2">
        <v>505</v>
      </c>
    </row>
    <row r="115" spans="1:13" s="23" customFormat="1" ht="12.75">
      <c r="A115" s="20"/>
      <c r="B115" s="202">
        <v>1500</v>
      </c>
      <c r="C115" s="20" t="s">
        <v>30</v>
      </c>
      <c r="D115" s="20" t="s">
        <v>20</v>
      </c>
      <c r="E115" s="20" t="s">
        <v>31</v>
      </c>
      <c r="F115" s="39" t="s">
        <v>46</v>
      </c>
      <c r="G115" s="39" t="s">
        <v>64</v>
      </c>
      <c r="H115" s="87">
        <f t="shared" si="12"/>
        <v>-6200</v>
      </c>
      <c r="I115" s="94">
        <f t="shared" si="11"/>
        <v>2.9702970297029703</v>
      </c>
      <c r="J115" s="41"/>
      <c r="K115" t="s">
        <v>32</v>
      </c>
      <c r="L115" s="41"/>
      <c r="M115" s="2">
        <v>505</v>
      </c>
    </row>
    <row r="116" spans="1:13" s="43" customFormat="1" ht="12.75">
      <c r="A116" s="20"/>
      <c r="B116" s="199">
        <v>1500</v>
      </c>
      <c r="C116" s="41" t="s">
        <v>30</v>
      </c>
      <c r="D116" s="20" t="s">
        <v>20</v>
      </c>
      <c r="E116" s="41" t="s">
        <v>31</v>
      </c>
      <c r="F116" s="39" t="s">
        <v>46</v>
      </c>
      <c r="G116" s="39" t="s">
        <v>66</v>
      </c>
      <c r="H116" s="87">
        <f t="shared" si="12"/>
        <v>-7700</v>
      </c>
      <c r="I116" s="94">
        <f t="shared" si="11"/>
        <v>2.9702970297029703</v>
      </c>
      <c r="J116" s="23"/>
      <c r="K116" t="s">
        <v>32</v>
      </c>
      <c r="L116" s="23"/>
      <c r="M116" s="2">
        <v>505</v>
      </c>
    </row>
    <row r="117" spans="1:13" s="43" customFormat="1" ht="12.75">
      <c r="A117" s="20"/>
      <c r="B117" s="199">
        <v>2000</v>
      </c>
      <c r="C117" s="41" t="s">
        <v>30</v>
      </c>
      <c r="D117" s="20" t="s">
        <v>20</v>
      </c>
      <c r="E117" s="41" t="s">
        <v>31</v>
      </c>
      <c r="F117" s="39" t="s">
        <v>46</v>
      </c>
      <c r="G117" s="39" t="s">
        <v>66</v>
      </c>
      <c r="H117" s="87">
        <f t="shared" si="12"/>
        <v>-9700</v>
      </c>
      <c r="I117" s="94">
        <f t="shared" si="11"/>
        <v>3.9603960396039604</v>
      </c>
      <c r="J117" s="23"/>
      <c r="K117" t="s">
        <v>32</v>
      </c>
      <c r="L117" s="23"/>
      <c r="M117" s="2">
        <v>505</v>
      </c>
    </row>
    <row r="118" spans="1:13" s="43" customFormat="1" ht="12.75">
      <c r="A118" s="20"/>
      <c r="B118" s="199">
        <v>1000</v>
      </c>
      <c r="C118" s="41" t="s">
        <v>30</v>
      </c>
      <c r="D118" s="20" t="s">
        <v>20</v>
      </c>
      <c r="E118" s="41" t="s">
        <v>31</v>
      </c>
      <c r="F118" s="39" t="s">
        <v>46</v>
      </c>
      <c r="G118" s="39" t="s">
        <v>68</v>
      </c>
      <c r="H118" s="87">
        <f t="shared" si="12"/>
        <v>-10700</v>
      </c>
      <c r="I118" s="94">
        <f t="shared" si="11"/>
        <v>1.9801980198019802</v>
      </c>
      <c r="J118" s="23"/>
      <c r="K118" t="s">
        <v>32</v>
      </c>
      <c r="L118" s="23"/>
      <c r="M118" s="2">
        <v>505</v>
      </c>
    </row>
    <row r="119" spans="1:13" s="43" customFormat="1" ht="12.75">
      <c r="A119" s="20"/>
      <c r="B119" s="199">
        <v>1800</v>
      </c>
      <c r="C119" s="41" t="s">
        <v>30</v>
      </c>
      <c r="D119" s="20" t="s">
        <v>20</v>
      </c>
      <c r="E119" s="41" t="s">
        <v>31</v>
      </c>
      <c r="F119" s="39" t="s">
        <v>46</v>
      </c>
      <c r="G119" s="39" t="s">
        <v>103</v>
      </c>
      <c r="H119" s="87">
        <f t="shared" si="12"/>
        <v>-12500</v>
      </c>
      <c r="I119" s="94">
        <f t="shared" si="11"/>
        <v>3.5643564356435644</v>
      </c>
      <c r="J119" s="23"/>
      <c r="K119" t="s">
        <v>32</v>
      </c>
      <c r="L119" s="23"/>
      <c r="M119" s="2">
        <v>505</v>
      </c>
    </row>
    <row r="120" spans="1:13" s="43" customFormat="1" ht="12.75">
      <c r="A120" s="20"/>
      <c r="B120" s="199">
        <v>1900</v>
      </c>
      <c r="C120" s="20" t="s">
        <v>30</v>
      </c>
      <c r="D120" s="20" t="s">
        <v>20</v>
      </c>
      <c r="E120" s="41" t="s">
        <v>31</v>
      </c>
      <c r="F120" s="39" t="s">
        <v>46</v>
      </c>
      <c r="G120" s="39" t="s">
        <v>70</v>
      </c>
      <c r="H120" s="87">
        <f t="shared" si="12"/>
        <v>-14400</v>
      </c>
      <c r="I120" s="94">
        <f t="shared" si="11"/>
        <v>3.762376237623762</v>
      </c>
      <c r="J120" s="23"/>
      <c r="K120" t="s">
        <v>32</v>
      </c>
      <c r="L120" s="23"/>
      <c r="M120" s="2">
        <v>505</v>
      </c>
    </row>
    <row r="121" spans="1:13" s="101" customFormat="1" ht="12.75">
      <c r="A121" s="20"/>
      <c r="B121" s="199">
        <v>1200</v>
      </c>
      <c r="C121" s="20" t="s">
        <v>30</v>
      </c>
      <c r="D121" s="20" t="s">
        <v>20</v>
      </c>
      <c r="E121" s="41" t="s">
        <v>31</v>
      </c>
      <c r="F121" s="39" t="s">
        <v>46</v>
      </c>
      <c r="G121" s="39" t="s">
        <v>72</v>
      </c>
      <c r="H121" s="87">
        <f t="shared" si="12"/>
        <v>-15600</v>
      </c>
      <c r="I121" s="94">
        <f t="shared" si="11"/>
        <v>2.376237623762376</v>
      </c>
      <c r="J121" s="23"/>
      <c r="K121" t="s">
        <v>32</v>
      </c>
      <c r="L121" s="23"/>
      <c r="M121" s="2">
        <v>505</v>
      </c>
    </row>
    <row r="122" spans="1:13" s="43" customFormat="1" ht="12.75">
      <c r="A122" s="20"/>
      <c r="B122" s="199">
        <v>1500</v>
      </c>
      <c r="C122" s="20" t="s">
        <v>30</v>
      </c>
      <c r="D122" s="20" t="s">
        <v>20</v>
      </c>
      <c r="E122" s="20" t="s">
        <v>31</v>
      </c>
      <c r="F122" s="39" t="s">
        <v>46</v>
      </c>
      <c r="G122" s="39" t="s">
        <v>74</v>
      </c>
      <c r="H122" s="87">
        <f t="shared" si="12"/>
        <v>-17100</v>
      </c>
      <c r="I122" s="94">
        <f t="shared" si="11"/>
        <v>2.9702970297029703</v>
      </c>
      <c r="J122" s="23"/>
      <c r="K122" t="s">
        <v>32</v>
      </c>
      <c r="L122" s="23"/>
      <c r="M122" s="2">
        <v>505</v>
      </c>
    </row>
    <row r="123" spans="1:13" s="43" customFormat="1" ht="12.75">
      <c r="A123" s="20"/>
      <c r="B123" s="199">
        <v>1800</v>
      </c>
      <c r="C123" s="20" t="s">
        <v>30</v>
      </c>
      <c r="D123" s="20" t="s">
        <v>20</v>
      </c>
      <c r="E123" s="20" t="s">
        <v>31</v>
      </c>
      <c r="F123" s="39" t="s">
        <v>46</v>
      </c>
      <c r="G123" s="39" t="s">
        <v>76</v>
      </c>
      <c r="H123" s="87">
        <f t="shared" si="12"/>
        <v>-18900</v>
      </c>
      <c r="I123" s="94">
        <f t="shared" si="11"/>
        <v>3.5643564356435644</v>
      </c>
      <c r="J123" s="23"/>
      <c r="K123" t="s">
        <v>32</v>
      </c>
      <c r="L123" s="23"/>
      <c r="M123" s="2">
        <v>505</v>
      </c>
    </row>
    <row r="124" spans="1:13" s="43" customFormat="1" ht="12.75">
      <c r="A124" s="20"/>
      <c r="B124" s="199">
        <v>800</v>
      </c>
      <c r="C124" s="20" t="s">
        <v>30</v>
      </c>
      <c r="D124" s="20" t="s">
        <v>20</v>
      </c>
      <c r="E124" s="20" t="s">
        <v>31</v>
      </c>
      <c r="F124" s="39" t="s">
        <v>46</v>
      </c>
      <c r="G124" s="39" t="s">
        <v>78</v>
      </c>
      <c r="H124" s="87">
        <f t="shared" si="12"/>
        <v>-19700</v>
      </c>
      <c r="I124" s="94">
        <f t="shared" si="11"/>
        <v>1.5841584158415842</v>
      </c>
      <c r="J124" s="23"/>
      <c r="K124" t="s">
        <v>32</v>
      </c>
      <c r="L124" s="23"/>
      <c r="M124" s="2">
        <v>505</v>
      </c>
    </row>
    <row r="125" spans="1:13" s="43" customFormat="1" ht="12.75">
      <c r="A125" s="20"/>
      <c r="B125" s="199">
        <v>1200</v>
      </c>
      <c r="C125" s="20" t="s">
        <v>30</v>
      </c>
      <c r="D125" s="20" t="s">
        <v>20</v>
      </c>
      <c r="E125" s="20" t="s">
        <v>31</v>
      </c>
      <c r="F125" s="39" t="s">
        <v>46</v>
      </c>
      <c r="G125" s="39" t="s">
        <v>80</v>
      </c>
      <c r="H125" s="87">
        <f t="shared" si="12"/>
        <v>-20900</v>
      </c>
      <c r="I125" s="94">
        <f t="shared" si="11"/>
        <v>2.376237623762376</v>
      </c>
      <c r="J125" s="23"/>
      <c r="K125" t="s">
        <v>32</v>
      </c>
      <c r="L125" s="23"/>
      <c r="M125" s="2">
        <v>505</v>
      </c>
    </row>
    <row r="126" spans="1:13" s="43" customFormat="1" ht="12.75">
      <c r="A126" s="20"/>
      <c r="B126" s="199">
        <v>1400</v>
      </c>
      <c r="C126" s="20" t="s">
        <v>30</v>
      </c>
      <c r="D126" s="20" t="s">
        <v>20</v>
      </c>
      <c r="E126" s="20" t="s">
        <v>31</v>
      </c>
      <c r="F126" s="39" t="s">
        <v>46</v>
      </c>
      <c r="G126" s="39" t="s">
        <v>82</v>
      </c>
      <c r="H126" s="87">
        <f t="shared" si="12"/>
        <v>-22300</v>
      </c>
      <c r="I126" s="94">
        <f t="shared" si="11"/>
        <v>2.772277227722772</v>
      </c>
      <c r="J126" s="23"/>
      <c r="K126" t="s">
        <v>32</v>
      </c>
      <c r="L126" s="23"/>
      <c r="M126" s="2">
        <v>505</v>
      </c>
    </row>
    <row r="127" spans="1:13" s="43" customFormat="1" ht="12.75">
      <c r="A127" s="20"/>
      <c r="B127" s="199">
        <v>800</v>
      </c>
      <c r="C127" s="20" t="s">
        <v>30</v>
      </c>
      <c r="D127" s="20" t="s">
        <v>20</v>
      </c>
      <c r="E127" s="20" t="s">
        <v>31</v>
      </c>
      <c r="F127" s="39" t="s">
        <v>46</v>
      </c>
      <c r="G127" s="39" t="s">
        <v>104</v>
      </c>
      <c r="H127" s="87">
        <f t="shared" si="12"/>
        <v>-23100</v>
      </c>
      <c r="I127" s="94">
        <f t="shared" si="11"/>
        <v>1.5841584158415842</v>
      </c>
      <c r="J127" s="23"/>
      <c r="K127" t="s">
        <v>32</v>
      </c>
      <c r="L127" s="23"/>
      <c r="M127" s="2">
        <v>505</v>
      </c>
    </row>
    <row r="128" spans="1:13" s="43" customFormat="1" ht="12.75">
      <c r="A128" s="20"/>
      <c r="B128" s="199">
        <v>1200</v>
      </c>
      <c r="C128" s="20" t="s">
        <v>30</v>
      </c>
      <c r="D128" s="20" t="s">
        <v>20</v>
      </c>
      <c r="E128" s="20" t="s">
        <v>31</v>
      </c>
      <c r="F128" s="39" t="s">
        <v>46</v>
      </c>
      <c r="G128" s="39" t="s">
        <v>83</v>
      </c>
      <c r="H128" s="87">
        <f t="shared" si="12"/>
        <v>-24300</v>
      </c>
      <c r="I128" s="94">
        <f t="shared" si="11"/>
        <v>2.376237623762376</v>
      </c>
      <c r="J128" s="23"/>
      <c r="K128" t="s">
        <v>32</v>
      </c>
      <c r="L128" s="23"/>
      <c r="M128" s="2">
        <v>505</v>
      </c>
    </row>
    <row r="129" spans="1:13" s="43" customFormat="1" ht="12.75">
      <c r="A129" s="20"/>
      <c r="B129" s="199">
        <v>800</v>
      </c>
      <c r="C129" s="20" t="s">
        <v>30</v>
      </c>
      <c r="D129" s="20" t="s">
        <v>20</v>
      </c>
      <c r="E129" s="20" t="s">
        <v>31</v>
      </c>
      <c r="F129" s="39" t="s">
        <v>46</v>
      </c>
      <c r="G129" s="39" t="s">
        <v>85</v>
      </c>
      <c r="H129" s="87">
        <f t="shared" si="12"/>
        <v>-25100</v>
      </c>
      <c r="I129" s="94">
        <f t="shared" si="11"/>
        <v>1.5841584158415842</v>
      </c>
      <c r="J129" s="23"/>
      <c r="K129" t="s">
        <v>32</v>
      </c>
      <c r="L129" s="23"/>
      <c r="M129" s="2">
        <v>505</v>
      </c>
    </row>
    <row r="130" spans="1:13" s="101" customFormat="1" ht="12.75">
      <c r="A130" s="20"/>
      <c r="B130" s="199">
        <v>1200</v>
      </c>
      <c r="C130" s="20" t="s">
        <v>30</v>
      </c>
      <c r="D130" s="20" t="s">
        <v>20</v>
      </c>
      <c r="E130" s="20" t="s">
        <v>31</v>
      </c>
      <c r="F130" s="39" t="s">
        <v>46</v>
      </c>
      <c r="G130" s="39" t="s">
        <v>87</v>
      </c>
      <c r="H130" s="87">
        <f t="shared" si="12"/>
        <v>-26300</v>
      </c>
      <c r="I130" s="94">
        <f t="shared" si="11"/>
        <v>2.376237623762376</v>
      </c>
      <c r="J130" s="23"/>
      <c r="K130" t="s">
        <v>32</v>
      </c>
      <c r="L130" s="23"/>
      <c r="M130" s="2">
        <v>505</v>
      </c>
    </row>
    <row r="131" spans="1:13" s="101" customFormat="1" ht="12.75">
      <c r="A131" s="20"/>
      <c r="B131" s="199">
        <v>1200</v>
      </c>
      <c r="C131" s="20" t="s">
        <v>30</v>
      </c>
      <c r="D131" s="20" t="s">
        <v>20</v>
      </c>
      <c r="E131" s="20" t="s">
        <v>31</v>
      </c>
      <c r="F131" s="39" t="s">
        <v>46</v>
      </c>
      <c r="G131" s="39" t="s">
        <v>89</v>
      </c>
      <c r="H131" s="87">
        <f t="shared" si="12"/>
        <v>-27500</v>
      </c>
      <c r="I131" s="94">
        <f t="shared" si="11"/>
        <v>2.376237623762376</v>
      </c>
      <c r="J131" s="23"/>
      <c r="K131" t="s">
        <v>32</v>
      </c>
      <c r="L131" s="23"/>
      <c r="M131" s="2">
        <v>505</v>
      </c>
    </row>
    <row r="132" spans="1:13" s="43" customFormat="1" ht="12.75">
      <c r="A132" s="20"/>
      <c r="B132" s="199">
        <v>1200</v>
      </c>
      <c r="C132" s="20" t="s">
        <v>30</v>
      </c>
      <c r="D132" s="20" t="s">
        <v>20</v>
      </c>
      <c r="E132" s="20" t="s">
        <v>31</v>
      </c>
      <c r="F132" s="39" t="s">
        <v>46</v>
      </c>
      <c r="G132" s="39" t="s">
        <v>91</v>
      </c>
      <c r="H132" s="87">
        <f t="shared" si="12"/>
        <v>-28700</v>
      </c>
      <c r="I132" s="94">
        <f t="shared" si="11"/>
        <v>2.376237623762376</v>
      </c>
      <c r="J132" s="23"/>
      <c r="K132" t="s">
        <v>32</v>
      </c>
      <c r="L132" s="23"/>
      <c r="M132" s="2">
        <v>505</v>
      </c>
    </row>
    <row r="133" spans="1:13" s="43" customFormat="1" ht="12.75">
      <c r="A133" s="20"/>
      <c r="B133" s="199">
        <v>800</v>
      </c>
      <c r="C133" s="20" t="s">
        <v>30</v>
      </c>
      <c r="D133" s="20" t="s">
        <v>20</v>
      </c>
      <c r="E133" s="20" t="s">
        <v>31</v>
      </c>
      <c r="F133" s="39" t="s">
        <v>46</v>
      </c>
      <c r="G133" s="39" t="s">
        <v>93</v>
      </c>
      <c r="H133" s="87">
        <f t="shared" si="12"/>
        <v>-29500</v>
      </c>
      <c r="I133" s="94">
        <f t="shared" si="11"/>
        <v>1.5841584158415842</v>
      </c>
      <c r="J133" s="23"/>
      <c r="K133" t="s">
        <v>32</v>
      </c>
      <c r="L133" s="23"/>
      <c r="M133" s="2">
        <v>505</v>
      </c>
    </row>
    <row r="134" spans="1:13" s="43" customFormat="1" ht="12.75">
      <c r="A134" s="20"/>
      <c r="B134" s="199">
        <v>800</v>
      </c>
      <c r="C134" s="20" t="s">
        <v>30</v>
      </c>
      <c r="D134" s="20" t="s">
        <v>20</v>
      </c>
      <c r="E134" s="20" t="s">
        <v>31</v>
      </c>
      <c r="F134" s="39" t="s">
        <v>46</v>
      </c>
      <c r="G134" s="39" t="s">
        <v>95</v>
      </c>
      <c r="H134" s="87">
        <f t="shared" si="12"/>
        <v>-30300</v>
      </c>
      <c r="I134" s="94">
        <f t="shared" si="11"/>
        <v>1.5841584158415842</v>
      </c>
      <c r="J134" s="23"/>
      <c r="K134" t="s">
        <v>32</v>
      </c>
      <c r="L134" s="23"/>
      <c r="M134" s="2">
        <v>505</v>
      </c>
    </row>
    <row r="135" spans="1:13" s="43" customFormat="1" ht="12.75">
      <c r="A135" s="20"/>
      <c r="B135" s="199">
        <v>1200</v>
      </c>
      <c r="C135" s="20" t="s">
        <v>30</v>
      </c>
      <c r="D135" s="20" t="s">
        <v>20</v>
      </c>
      <c r="E135" s="20" t="s">
        <v>31</v>
      </c>
      <c r="F135" s="39" t="s">
        <v>46</v>
      </c>
      <c r="G135" s="39" t="s">
        <v>97</v>
      </c>
      <c r="H135" s="87">
        <f t="shared" si="12"/>
        <v>-31500</v>
      </c>
      <c r="I135" s="94">
        <f t="shared" si="11"/>
        <v>2.376237623762376</v>
      </c>
      <c r="J135" s="23"/>
      <c r="K135" t="s">
        <v>32</v>
      </c>
      <c r="L135" s="23"/>
      <c r="M135" s="2">
        <v>505</v>
      </c>
    </row>
    <row r="136" spans="1:13" s="43" customFormat="1" ht="12.75">
      <c r="A136" s="20"/>
      <c r="B136" s="199">
        <v>1600</v>
      </c>
      <c r="C136" s="20" t="s">
        <v>30</v>
      </c>
      <c r="D136" s="20" t="s">
        <v>20</v>
      </c>
      <c r="E136" s="20" t="s">
        <v>31</v>
      </c>
      <c r="F136" s="39" t="s">
        <v>46</v>
      </c>
      <c r="G136" s="39" t="s">
        <v>105</v>
      </c>
      <c r="H136" s="87">
        <f t="shared" si="12"/>
        <v>-33100</v>
      </c>
      <c r="I136" s="94">
        <f t="shared" si="11"/>
        <v>3.1683168316831685</v>
      </c>
      <c r="J136" s="23"/>
      <c r="K136" t="s">
        <v>32</v>
      </c>
      <c r="L136" s="23"/>
      <c r="M136" s="2">
        <v>505</v>
      </c>
    </row>
    <row r="137" spans="1:13" s="43" customFormat="1" ht="12.75">
      <c r="A137" s="20"/>
      <c r="B137" s="199">
        <v>800</v>
      </c>
      <c r="C137" s="20" t="s">
        <v>30</v>
      </c>
      <c r="D137" s="20" t="s">
        <v>20</v>
      </c>
      <c r="E137" s="20" t="s">
        <v>31</v>
      </c>
      <c r="F137" s="39" t="s">
        <v>46</v>
      </c>
      <c r="G137" s="39" t="s">
        <v>106</v>
      </c>
      <c r="H137" s="87">
        <f t="shared" si="12"/>
        <v>-33900</v>
      </c>
      <c r="I137" s="94">
        <f t="shared" si="11"/>
        <v>1.5841584158415842</v>
      </c>
      <c r="J137" s="23"/>
      <c r="K137" t="s">
        <v>32</v>
      </c>
      <c r="L137" s="23"/>
      <c r="M137" s="2">
        <v>505</v>
      </c>
    </row>
    <row r="138" spans="1:13" s="43" customFormat="1" ht="12.75">
      <c r="A138" s="20"/>
      <c r="B138" s="199">
        <v>1600</v>
      </c>
      <c r="C138" s="20" t="s">
        <v>30</v>
      </c>
      <c r="D138" s="20" t="s">
        <v>20</v>
      </c>
      <c r="E138" s="20" t="s">
        <v>31</v>
      </c>
      <c r="F138" s="39" t="s">
        <v>46</v>
      </c>
      <c r="G138" s="39" t="s">
        <v>99</v>
      </c>
      <c r="H138" s="87">
        <f t="shared" si="12"/>
        <v>-35500</v>
      </c>
      <c r="I138" s="94">
        <f t="shared" si="11"/>
        <v>3.1683168316831685</v>
      </c>
      <c r="J138" s="23"/>
      <c r="K138" t="s">
        <v>32</v>
      </c>
      <c r="L138" s="23"/>
      <c r="M138" s="2">
        <v>505</v>
      </c>
    </row>
    <row r="139" spans="1:13" s="43" customFormat="1" ht="12.75">
      <c r="A139" s="20"/>
      <c r="B139" s="199">
        <v>1200</v>
      </c>
      <c r="C139" s="20" t="s">
        <v>30</v>
      </c>
      <c r="D139" s="20" t="s">
        <v>20</v>
      </c>
      <c r="E139" s="20" t="s">
        <v>31</v>
      </c>
      <c r="F139" s="39" t="s">
        <v>46</v>
      </c>
      <c r="G139" s="39" t="s">
        <v>101</v>
      </c>
      <c r="H139" s="87">
        <f t="shared" si="12"/>
        <v>-36700</v>
      </c>
      <c r="I139" s="94">
        <f t="shared" si="11"/>
        <v>2.376237623762376</v>
      </c>
      <c r="J139" s="23"/>
      <c r="K139" t="s">
        <v>32</v>
      </c>
      <c r="L139" s="23"/>
      <c r="M139" s="2">
        <v>505</v>
      </c>
    </row>
    <row r="140" spans="1:13" s="98" customFormat="1" ht="12.75">
      <c r="A140" s="95"/>
      <c r="B140" s="200">
        <f>SUM(B112:B139)</f>
        <v>36700</v>
      </c>
      <c r="C140" s="95" t="s">
        <v>31</v>
      </c>
      <c r="D140" s="95"/>
      <c r="E140" s="95"/>
      <c r="F140" s="96"/>
      <c r="G140" s="96"/>
      <c r="H140" s="102">
        <v>0</v>
      </c>
      <c r="I140" s="97">
        <f t="shared" si="11"/>
        <v>72.67326732673267</v>
      </c>
      <c r="M140" s="2">
        <v>505</v>
      </c>
    </row>
    <row r="141" spans="1:13" s="43" customFormat="1" ht="12.75">
      <c r="A141" s="84"/>
      <c r="B141" s="203"/>
      <c r="C141" s="84"/>
      <c r="D141" s="84"/>
      <c r="E141" s="84"/>
      <c r="F141" s="93"/>
      <c r="G141" s="93"/>
      <c r="H141" s="87">
        <f>H140-B141</f>
        <v>0</v>
      </c>
      <c r="I141" s="94">
        <f t="shared" si="11"/>
        <v>0</v>
      </c>
      <c r="M141" s="2">
        <v>505</v>
      </c>
    </row>
    <row r="142" spans="1:13" s="43" customFormat="1" ht="12.75">
      <c r="A142" s="84"/>
      <c r="B142" s="203"/>
      <c r="C142" s="84"/>
      <c r="D142" s="84"/>
      <c r="E142" s="84"/>
      <c r="F142" s="93"/>
      <c r="G142" s="93"/>
      <c r="H142" s="87">
        <f>H141-B142</f>
        <v>0</v>
      </c>
      <c r="I142" s="94"/>
      <c r="M142" s="2">
        <v>505</v>
      </c>
    </row>
    <row r="143" spans="1:13" s="23" customFormat="1" ht="12.75">
      <c r="A143" s="20"/>
      <c r="B143" s="199">
        <v>20000</v>
      </c>
      <c r="C143" s="20" t="s">
        <v>153</v>
      </c>
      <c r="D143" s="20" t="s">
        <v>20</v>
      </c>
      <c r="E143" s="20" t="s">
        <v>151</v>
      </c>
      <c r="F143" s="39" t="s">
        <v>152</v>
      </c>
      <c r="G143" s="39" t="s">
        <v>89</v>
      </c>
      <c r="H143" s="87">
        <f>H142-B143</f>
        <v>-20000</v>
      </c>
      <c r="I143" s="42">
        <f>+B143/M143</f>
        <v>39.603960396039604</v>
      </c>
      <c r="K143" t="s">
        <v>32</v>
      </c>
      <c r="M143" s="2">
        <v>505</v>
      </c>
    </row>
    <row r="144" spans="1:13" s="98" customFormat="1" ht="12.75">
      <c r="A144" s="95"/>
      <c r="B144" s="200">
        <f>SUM(B143)</f>
        <v>20000</v>
      </c>
      <c r="C144" s="95" t="s">
        <v>153</v>
      </c>
      <c r="D144" s="95"/>
      <c r="E144" s="95"/>
      <c r="F144" s="96"/>
      <c r="G144" s="96"/>
      <c r="H144" s="102">
        <v>0</v>
      </c>
      <c r="I144" s="97"/>
      <c r="M144" s="2">
        <v>505</v>
      </c>
    </row>
    <row r="145" spans="1:13" s="43" customFormat="1" ht="12.75">
      <c r="A145" s="84"/>
      <c r="B145" s="203"/>
      <c r="C145" s="84"/>
      <c r="D145" s="84"/>
      <c r="E145" s="84"/>
      <c r="F145" s="93"/>
      <c r="G145" s="93"/>
      <c r="H145" s="87">
        <f>H144-B145</f>
        <v>0</v>
      </c>
      <c r="I145" s="94"/>
      <c r="M145" s="2">
        <v>505</v>
      </c>
    </row>
    <row r="146" spans="1:13" s="23" customFormat="1" ht="12.75">
      <c r="A146" s="20"/>
      <c r="B146" s="199"/>
      <c r="C146" s="41"/>
      <c r="D146" s="20"/>
      <c r="E146" s="41"/>
      <c r="F146" s="39"/>
      <c r="G146" s="39"/>
      <c r="H146" s="87">
        <f>H145-B146</f>
        <v>0</v>
      </c>
      <c r="I146" s="94">
        <f>+B146/M146</f>
        <v>0</v>
      </c>
      <c r="M146" s="2">
        <v>505</v>
      </c>
    </row>
    <row r="147" spans="1:13" s="23" customFormat="1" ht="12.75">
      <c r="A147" s="20"/>
      <c r="B147" s="199">
        <v>100000</v>
      </c>
      <c r="C147" s="20" t="s">
        <v>32</v>
      </c>
      <c r="D147" s="123" t="s">
        <v>20</v>
      </c>
      <c r="E147" s="20" t="s">
        <v>177</v>
      </c>
      <c r="F147" s="124"/>
      <c r="G147" s="39" t="s">
        <v>178</v>
      </c>
      <c r="H147" s="7">
        <f>H146-B147</f>
        <v>-100000</v>
      </c>
      <c r="I147" s="42">
        <f>+B147/M147</f>
        <v>198.01980198019803</v>
      </c>
      <c r="M147" s="2">
        <v>505</v>
      </c>
    </row>
    <row r="148" spans="1:13" s="105" customFormat="1" ht="12.75">
      <c r="A148" s="19"/>
      <c r="B148" s="205">
        <f>SUM(B147)</f>
        <v>100000</v>
      </c>
      <c r="C148" s="19"/>
      <c r="D148" s="19"/>
      <c r="E148" s="19" t="s">
        <v>177</v>
      </c>
      <c r="F148" s="125"/>
      <c r="G148" s="26"/>
      <c r="H148" s="104">
        <v>0</v>
      </c>
      <c r="I148" s="126">
        <f>+B148/M148</f>
        <v>198.01980198019803</v>
      </c>
      <c r="M148" s="2">
        <v>505</v>
      </c>
    </row>
    <row r="149" spans="1:13" s="23" customFormat="1" ht="12.75">
      <c r="A149" s="20"/>
      <c r="B149" s="38"/>
      <c r="C149" s="20"/>
      <c r="D149" s="20"/>
      <c r="E149" s="20"/>
      <c r="F149" s="124"/>
      <c r="G149" s="39"/>
      <c r="H149" s="38"/>
      <c r="I149" s="42"/>
      <c r="M149" s="2">
        <v>505</v>
      </c>
    </row>
    <row r="150" spans="1:13" s="23" customFormat="1" ht="12.75">
      <c r="A150" s="20"/>
      <c r="B150" s="38"/>
      <c r="C150" s="20"/>
      <c r="D150" s="20"/>
      <c r="E150" s="20"/>
      <c r="F150" s="124"/>
      <c r="G150" s="39"/>
      <c r="H150" s="38"/>
      <c r="I150" s="42"/>
      <c r="M150" s="2">
        <v>505</v>
      </c>
    </row>
    <row r="151" spans="1:13" s="23" customFormat="1" ht="12.75">
      <c r="A151" s="20"/>
      <c r="B151" s="38"/>
      <c r="C151" s="20"/>
      <c r="D151" s="20"/>
      <c r="E151" s="20"/>
      <c r="F151" s="124"/>
      <c r="G151" s="39"/>
      <c r="H151" s="38"/>
      <c r="I151" s="42"/>
      <c r="M151" s="2">
        <v>505</v>
      </c>
    </row>
    <row r="152" spans="1:13" s="23" customFormat="1" ht="12.75">
      <c r="A152" s="20"/>
      <c r="B152" s="38"/>
      <c r="C152" s="41"/>
      <c r="D152" s="20"/>
      <c r="E152" s="41"/>
      <c r="F152" s="39"/>
      <c r="G152" s="39"/>
      <c r="H152" s="87">
        <f>H146-B152</f>
        <v>0</v>
      </c>
      <c r="I152" s="94">
        <f aca="true" t="shared" si="13" ref="I152:I178">+B152/M152</f>
        <v>0</v>
      </c>
      <c r="M152" s="2">
        <v>505</v>
      </c>
    </row>
    <row r="153" spans="1:13" s="90" customFormat="1" ht="13.5" thickBot="1">
      <c r="A153" s="76"/>
      <c r="B153" s="192">
        <f>+B176+B185+B215+B219</f>
        <v>289500</v>
      </c>
      <c r="C153" s="76"/>
      <c r="D153" s="76" t="s">
        <v>22</v>
      </c>
      <c r="E153" s="76"/>
      <c r="F153" s="77"/>
      <c r="G153" s="77"/>
      <c r="H153" s="79">
        <f>H152-B153</f>
        <v>-289500</v>
      </c>
      <c r="I153" s="89">
        <f t="shared" si="13"/>
        <v>573.2673267326733</v>
      </c>
      <c r="M153" s="2">
        <v>505</v>
      </c>
    </row>
    <row r="154" spans="1:13" s="23" customFormat="1" ht="12.75">
      <c r="A154" s="20"/>
      <c r="B154" s="194"/>
      <c r="C154" s="20"/>
      <c r="D154" s="20"/>
      <c r="E154" s="20"/>
      <c r="F154" s="39"/>
      <c r="G154" s="39"/>
      <c r="H154" s="87">
        <v>0</v>
      </c>
      <c r="I154" s="94">
        <f t="shared" si="13"/>
        <v>0</v>
      </c>
      <c r="M154" s="2">
        <v>505</v>
      </c>
    </row>
    <row r="155" spans="1:13" s="43" customFormat="1" ht="12.75">
      <c r="A155" s="1"/>
      <c r="B155" s="194">
        <v>3000</v>
      </c>
      <c r="C155" s="20" t="s">
        <v>0</v>
      </c>
      <c r="D155" s="20" t="s">
        <v>22</v>
      </c>
      <c r="E155" s="20" t="s">
        <v>51</v>
      </c>
      <c r="F155" s="118" t="s">
        <v>24</v>
      </c>
      <c r="G155" s="40" t="s">
        <v>60</v>
      </c>
      <c r="H155" s="87">
        <f aca="true" t="shared" si="14" ref="H155:H175">H154-B155</f>
        <v>-3000</v>
      </c>
      <c r="I155" s="94">
        <f t="shared" si="13"/>
        <v>5.9405940594059405</v>
      </c>
      <c r="J155"/>
      <c r="K155" t="s">
        <v>0</v>
      </c>
      <c r="L155"/>
      <c r="M155" s="2">
        <v>505</v>
      </c>
    </row>
    <row r="156" spans="1:13" s="43" customFormat="1" ht="12.75">
      <c r="A156" s="20"/>
      <c r="B156" s="194">
        <v>3000</v>
      </c>
      <c r="C156" s="20" t="s">
        <v>0</v>
      </c>
      <c r="D156" s="20" t="s">
        <v>22</v>
      </c>
      <c r="E156" s="20" t="s">
        <v>51</v>
      </c>
      <c r="F156" s="118" t="s">
        <v>25</v>
      </c>
      <c r="G156" s="39" t="s">
        <v>62</v>
      </c>
      <c r="H156" s="87">
        <f t="shared" si="14"/>
        <v>-6000</v>
      </c>
      <c r="I156" s="94">
        <f t="shared" si="13"/>
        <v>5.9405940594059405</v>
      </c>
      <c r="J156" s="23"/>
      <c r="K156" t="s">
        <v>0</v>
      </c>
      <c r="L156" s="23"/>
      <c r="M156" s="2">
        <v>505</v>
      </c>
    </row>
    <row r="157" spans="1:13" s="43" customFormat="1" ht="12.75">
      <c r="A157" s="20"/>
      <c r="B157" s="194">
        <v>3000</v>
      </c>
      <c r="C157" s="20" t="s">
        <v>0</v>
      </c>
      <c r="D157" s="20" t="s">
        <v>22</v>
      </c>
      <c r="E157" s="20" t="s">
        <v>51</v>
      </c>
      <c r="F157" s="118" t="s">
        <v>33</v>
      </c>
      <c r="G157" s="39" t="s">
        <v>64</v>
      </c>
      <c r="H157" s="87">
        <f t="shared" si="14"/>
        <v>-9000</v>
      </c>
      <c r="I157" s="94">
        <f t="shared" si="13"/>
        <v>5.9405940594059405</v>
      </c>
      <c r="J157" s="23"/>
      <c r="K157" t="s">
        <v>0</v>
      </c>
      <c r="L157" s="23"/>
      <c r="M157" s="2">
        <v>505</v>
      </c>
    </row>
    <row r="158" spans="1:13" s="43" customFormat="1" ht="12.75">
      <c r="A158" s="20"/>
      <c r="B158" s="194">
        <v>3000</v>
      </c>
      <c r="C158" s="20" t="s">
        <v>0</v>
      </c>
      <c r="D158" s="20" t="s">
        <v>22</v>
      </c>
      <c r="E158" s="20" t="s">
        <v>51</v>
      </c>
      <c r="F158" s="118" t="s">
        <v>26</v>
      </c>
      <c r="G158" s="39" t="s">
        <v>66</v>
      </c>
      <c r="H158" s="87">
        <f t="shared" si="14"/>
        <v>-12000</v>
      </c>
      <c r="I158" s="94">
        <f t="shared" si="13"/>
        <v>5.9405940594059405</v>
      </c>
      <c r="J158" s="23"/>
      <c r="K158" t="s">
        <v>0</v>
      </c>
      <c r="L158" s="23"/>
      <c r="M158" s="2">
        <v>505</v>
      </c>
    </row>
    <row r="159" spans="1:13" s="43" customFormat="1" ht="12.75">
      <c r="A159" s="20"/>
      <c r="B159" s="194">
        <v>3000</v>
      </c>
      <c r="C159" s="20" t="s">
        <v>0</v>
      </c>
      <c r="D159" s="20" t="s">
        <v>22</v>
      </c>
      <c r="E159" s="20" t="s">
        <v>51</v>
      </c>
      <c r="F159" s="118" t="s">
        <v>34</v>
      </c>
      <c r="G159" s="39" t="s">
        <v>68</v>
      </c>
      <c r="H159" s="87">
        <f t="shared" si="14"/>
        <v>-15000</v>
      </c>
      <c r="I159" s="94">
        <f t="shared" si="13"/>
        <v>5.9405940594059405</v>
      </c>
      <c r="J159" s="23"/>
      <c r="K159" t="s">
        <v>0</v>
      </c>
      <c r="L159" s="23"/>
      <c r="M159" s="2">
        <v>505</v>
      </c>
    </row>
    <row r="160" spans="1:13" s="43" customFormat="1" ht="12.75">
      <c r="A160" s="20"/>
      <c r="B160" s="194">
        <v>3000</v>
      </c>
      <c r="C160" s="20" t="s">
        <v>0</v>
      </c>
      <c r="D160" s="20" t="s">
        <v>22</v>
      </c>
      <c r="E160" s="20" t="s">
        <v>51</v>
      </c>
      <c r="F160" s="118" t="s">
        <v>35</v>
      </c>
      <c r="G160" s="39" t="s">
        <v>70</v>
      </c>
      <c r="H160" s="87">
        <f t="shared" si="14"/>
        <v>-18000</v>
      </c>
      <c r="I160" s="94">
        <f t="shared" si="13"/>
        <v>5.9405940594059405</v>
      </c>
      <c r="J160" s="23"/>
      <c r="K160" t="s">
        <v>0</v>
      </c>
      <c r="L160" s="23"/>
      <c r="M160" s="2">
        <v>505</v>
      </c>
    </row>
    <row r="161" spans="1:13" s="43" customFormat="1" ht="12.75">
      <c r="A161" s="20"/>
      <c r="B161" s="194">
        <v>3000</v>
      </c>
      <c r="C161" s="20" t="s">
        <v>0</v>
      </c>
      <c r="D161" s="20" t="s">
        <v>22</v>
      </c>
      <c r="E161" s="20" t="s">
        <v>51</v>
      </c>
      <c r="F161" s="118" t="s">
        <v>27</v>
      </c>
      <c r="G161" s="39" t="s">
        <v>72</v>
      </c>
      <c r="H161" s="87">
        <f t="shared" si="14"/>
        <v>-21000</v>
      </c>
      <c r="I161" s="94">
        <f t="shared" si="13"/>
        <v>5.9405940594059405</v>
      </c>
      <c r="J161" s="41"/>
      <c r="K161" t="s">
        <v>0</v>
      </c>
      <c r="L161" s="41"/>
      <c r="M161" s="2">
        <v>505</v>
      </c>
    </row>
    <row r="162" spans="1:13" s="43" customFormat="1" ht="12.75">
      <c r="A162" s="20"/>
      <c r="B162" s="194">
        <v>3000</v>
      </c>
      <c r="C162" s="20" t="s">
        <v>0</v>
      </c>
      <c r="D162" s="20" t="s">
        <v>22</v>
      </c>
      <c r="E162" s="20" t="s">
        <v>51</v>
      </c>
      <c r="F162" s="118" t="s">
        <v>36</v>
      </c>
      <c r="G162" s="39" t="s">
        <v>74</v>
      </c>
      <c r="H162" s="87">
        <f t="shared" si="14"/>
        <v>-24000</v>
      </c>
      <c r="I162" s="94">
        <f t="shared" si="13"/>
        <v>5.9405940594059405</v>
      </c>
      <c r="J162" s="41"/>
      <c r="K162" t="s">
        <v>0</v>
      </c>
      <c r="L162" s="41"/>
      <c r="M162" s="2">
        <v>505</v>
      </c>
    </row>
    <row r="163" spans="1:13" s="43" customFormat="1" ht="12.75">
      <c r="A163" s="20"/>
      <c r="B163" s="194">
        <v>3000</v>
      </c>
      <c r="C163" s="20" t="s">
        <v>0</v>
      </c>
      <c r="D163" s="20" t="s">
        <v>22</v>
      </c>
      <c r="E163" s="41" t="s">
        <v>51</v>
      </c>
      <c r="F163" s="118" t="s">
        <v>52</v>
      </c>
      <c r="G163" s="39" t="s">
        <v>76</v>
      </c>
      <c r="H163" s="87">
        <f t="shared" si="14"/>
        <v>-27000</v>
      </c>
      <c r="I163" s="94">
        <f t="shared" si="13"/>
        <v>5.9405940594059405</v>
      </c>
      <c r="J163" s="23"/>
      <c r="K163" t="s">
        <v>0</v>
      </c>
      <c r="L163" s="23"/>
      <c r="M163" s="2">
        <v>505</v>
      </c>
    </row>
    <row r="164" spans="1:13" s="43" customFormat="1" ht="12.75">
      <c r="A164" s="20"/>
      <c r="B164" s="194">
        <v>3000</v>
      </c>
      <c r="C164" s="20" t="s">
        <v>0</v>
      </c>
      <c r="D164" s="20" t="s">
        <v>22</v>
      </c>
      <c r="E164" s="41" t="s">
        <v>51</v>
      </c>
      <c r="F164" s="118" t="s">
        <v>107</v>
      </c>
      <c r="G164" s="39" t="s">
        <v>78</v>
      </c>
      <c r="H164" s="87">
        <f t="shared" si="14"/>
        <v>-30000</v>
      </c>
      <c r="I164" s="94">
        <f t="shared" si="13"/>
        <v>5.9405940594059405</v>
      </c>
      <c r="J164" s="23"/>
      <c r="K164" t="s">
        <v>0</v>
      </c>
      <c r="L164" s="23"/>
      <c r="M164" s="2">
        <v>505</v>
      </c>
    </row>
    <row r="165" spans="1:13" s="43" customFormat="1" ht="12.75">
      <c r="A165" s="20"/>
      <c r="B165" s="194">
        <v>3000</v>
      </c>
      <c r="C165" s="20" t="s">
        <v>0</v>
      </c>
      <c r="D165" s="20" t="s">
        <v>22</v>
      </c>
      <c r="E165" s="41" t="s">
        <v>51</v>
      </c>
      <c r="F165" s="118" t="s">
        <v>108</v>
      </c>
      <c r="G165" s="39" t="s">
        <v>80</v>
      </c>
      <c r="H165" s="87">
        <f t="shared" si="14"/>
        <v>-33000</v>
      </c>
      <c r="I165" s="94">
        <f t="shared" si="13"/>
        <v>5.9405940594059405</v>
      </c>
      <c r="J165" s="23"/>
      <c r="K165" t="s">
        <v>0</v>
      </c>
      <c r="L165" s="23"/>
      <c r="M165" s="2">
        <v>505</v>
      </c>
    </row>
    <row r="166" spans="1:13" s="43" customFormat="1" ht="12.75">
      <c r="A166" s="20"/>
      <c r="B166" s="194">
        <v>3000</v>
      </c>
      <c r="C166" s="20" t="s">
        <v>0</v>
      </c>
      <c r="D166" s="20" t="s">
        <v>22</v>
      </c>
      <c r="E166" s="41" t="s">
        <v>51</v>
      </c>
      <c r="F166" s="118" t="s">
        <v>53</v>
      </c>
      <c r="G166" s="39" t="s">
        <v>82</v>
      </c>
      <c r="H166" s="87">
        <f t="shared" si="14"/>
        <v>-36000</v>
      </c>
      <c r="I166" s="94">
        <f t="shared" si="13"/>
        <v>5.9405940594059405</v>
      </c>
      <c r="J166" s="23"/>
      <c r="K166" t="s">
        <v>0</v>
      </c>
      <c r="L166" s="23"/>
      <c r="M166" s="2">
        <v>505</v>
      </c>
    </row>
    <row r="167" spans="1:13" s="43" customFormat="1" ht="12.75">
      <c r="A167" s="20"/>
      <c r="B167" s="194">
        <v>3000</v>
      </c>
      <c r="C167" s="20" t="s">
        <v>0</v>
      </c>
      <c r="D167" s="20" t="s">
        <v>22</v>
      </c>
      <c r="E167" s="20" t="s">
        <v>51</v>
      </c>
      <c r="F167" s="118" t="s">
        <v>28</v>
      </c>
      <c r="G167" s="39" t="s">
        <v>83</v>
      </c>
      <c r="H167" s="87">
        <f t="shared" si="14"/>
        <v>-39000</v>
      </c>
      <c r="I167" s="94">
        <f t="shared" si="13"/>
        <v>5.9405940594059405</v>
      </c>
      <c r="J167" s="23"/>
      <c r="K167" t="s">
        <v>0</v>
      </c>
      <c r="L167" s="23"/>
      <c r="M167" s="2">
        <v>505</v>
      </c>
    </row>
    <row r="168" spans="1:13" s="43" customFormat="1" ht="12.75">
      <c r="A168" s="20"/>
      <c r="B168" s="194">
        <v>3000</v>
      </c>
      <c r="C168" s="20" t="s">
        <v>0</v>
      </c>
      <c r="D168" s="20" t="s">
        <v>22</v>
      </c>
      <c r="E168" s="20" t="s">
        <v>51</v>
      </c>
      <c r="F168" s="118" t="s">
        <v>109</v>
      </c>
      <c r="G168" s="39" t="s">
        <v>89</v>
      </c>
      <c r="H168" s="87">
        <f t="shared" si="14"/>
        <v>-42000</v>
      </c>
      <c r="I168" s="94">
        <f t="shared" si="13"/>
        <v>5.9405940594059405</v>
      </c>
      <c r="J168" s="23"/>
      <c r="K168" t="s">
        <v>0</v>
      </c>
      <c r="L168" s="23"/>
      <c r="M168" s="2">
        <v>505</v>
      </c>
    </row>
    <row r="169" spans="1:13" s="43" customFormat="1" ht="12.75">
      <c r="A169" s="20"/>
      <c r="B169" s="194">
        <v>3000</v>
      </c>
      <c r="C169" s="20" t="s">
        <v>0</v>
      </c>
      <c r="D169" s="20" t="s">
        <v>22</v>
      </c>
      <c r="E169" s="20" t="s">
        <v>51</v>
      </c>
      <c r="F169" s="118" t="s">
        <v>110</v>
      </c>
      <c r="G169" s="39" t="s">
        <v>91</v>
      </c>
      <c r="H169" s="87">
        <f t="shared" si="14"/>
        <v>-45000</v>
      </c>
      <c r="I169" s="94">
        <f t="shared" si="13"/>
        <v>5.9405940594059405</v>
      </c>
      <c r="J169" s="23"/>
      <c r="K169" t="s">
        <v>0</v>
      </c>
      <c r="L169" s="23"/>
      <c r="M169" s="2">
        <v>505</v>
      </c>
    </row>
    <row r="170" spans="1:13" s="43" customFormat="1" ht="12.75">
      <c r="A170" s="20"/>
      <c r="B170" s="194">
        <v>3000</v>
      </c>
      <c r="C170" s="20" t="s">
        <v>0</v>
      </c>
      <c r="D170" s="20" t="s">
        <v>22</v>
      </c>
      <c r="E170" s="20" t="s">
        <v>51</v>
      </c>
      <c r="F170" s="118" t="s">
        <v>111</v>
      </c>
      <c r="G170" s="39" t="s">
        <v>93</v>
      </c>
      <c r="H170" s="87">
        <f t="shared" si="14"/>
        <v>-48000</v>
      </c>
      <c r="I170" s="94">
        <f t="shared" si="13"/>
        <v>5.9405940594059405</v>
      </c>
      <c r="J170" s="23"/>
      <c r="K170" t="s">
        <v>0</v>
      </c>
      <c r="L170" s="23"/>
      <c r="M170" s="2">
        <v>505</v>
      </c>
    </row>
    <row r="171" spans="1:13" s="43" customFormat="1" ht="12.75">
      <c r="A171" s="20"/>
      <c r="B171" s="194">
        <v>3000</v>
      </c>
      <c r="C171" s="20" t="s">
        <v>0</v>
      </c>
      <c r="D171" s="20" t="s">
        <v>22</v>
      </c>
      <c r="E171" s="20" t="s">
        <v>51</v>
      </c>
      <c r="F171" s="118" t="s">
        <v>112</v>
      </c>
      <c r="G171" s="39" t="s">
        <v>95</v>
      </c>
      <c r="H171" s="87">
        <f t="shared" si="14"/>
        <v>-51000</v>
      </c>
      <c r="I171" s="94">
        <f t="shared" si="13"/>
        <v>5.9405940594059405</v>
      </c>
      <c r="J171" s="23"/>
      <c r="K171" t="s">
        <v>0</v>
      </c>
      <c r="L171" s="23"/>
      <c r="M171" s="2">
        <v>505</v>
      </c>
    </row>
    <row r="172" spans="1:13" s="43" customFormat="1" ht="12.75">
      <c r="A172" s="20"/>
      <c r="B172" s="194">
        <v>6000</v>
      </c>
      <c r="C172" s="20" t="s">
        <v>0</v>
      </c>
      <c r="D172" s="20" t="s">
        <v>22</v>
      </c>
      <c r="E172" s="20" t="s">
        <v>51</v>
      </c>
      <c r="F172" s="118" t="s">
        <v>113</v>
      </c>
      <c r="G172" s="39" t="s">
        <v>97</v>
      </c>
      <c r="H172" s="87">
        <f t="shared" si="14"/>
        <v>-57000</v>
      </c>
      <c r="I172" s="94">
        <f t="shared" si="13"/>
        <v>11.881188118811881</v>
      </c>
      <c r="J172" s="23"/>
      <c r="K172" t="s">
        <v>0</v>
      </c>
      <c r="L172" s="23"/>
      <c r="M172" s="2">
        <v>505</v>
      </c>
    </row>
    <row r="173" spans="1:13" s="43" customFormat="1" ht="12.75">
      <c r="A173" s="20"/>
      <c r="B173" s="194">
        <v>6000</v>
      </c>
      <c r="C173" s="20" t="s">
        <v>0</v>
      </c>
      <c r="D173" s="20" t="s">
        <v>22</v>
      </c>
      <c r="E173" s="20" t="s">
        <v>51</v>
      </c>
      <c r="F173" s="118" t="s">
        <v>114</v>
      </c>
      <c r="G173" s="39" t="s">
        <v>99</v>
      </c>
      <c r="H173" s="87">
        <f t="shared" si="14"/>
        <v>-63000</v>
      </c>
      <c r="I173" s="94">
        <f t="shared" si="13"/>
        <v>11.881188118811881</v>
      </c>
      <c r="J173" s="23"/>
      <c r="K173" t="s">
        <v>0</v>
      </c>
      <c r="L173" s="23"/>
      <c r="M173" s="2">
        <v>505</v>
      </c>
    </row>
    <row r="174" spans="1:13" s="43" customFormat="1" ht="12.75">
      <c r="A174" s="20"/>
      <c r="B174" s="194">
        <v>3000</v>
      </c>
      <c r="C174" s="20" t="s">
        <v>0</v>
      </c>
      <c r="D174" s="20" t="s">
        <v>22</v>
      </c>
      <c r="E174" s="20" t="s">
        <v>51</v>
      </c>
      <c r="F174" s="118" t="s">
        <v>115</v>
      </c>
      <c r="G174" s="39" t="s">
        <v>101</v>
      </c>
      <c r="H174" s="87">
        <f t="shared" si="14"/>
        <v>-66000</v>
      </c>
      <c r="I174" s="94">
        <f t="shared" si="13"/>
        <v>5.9405940594059405</v>
      </c>
      <c r="J174" s="23"/>
      <c r="K174" t="s">
        <v>0</v>
      </c>
      <c r="L174" s="23"/>
      <c r="M174" s="2">
        <v>505</v>
      </c>
    </row>
    <row r="175" spans="1:13" s="43" customFormat="1" ht="12.75">
      <c r="A175" s="20"/>
      <c r="B175" s="194">
        <v>2000</v>
      </c>
      <c r="C175" s="20" t="s">
        <v>0</v>
      </c>
      <c r="D175" s="20" t="s">
        <v>22</v>
      </c>
      <c r="E175" s="20" t="s">
        <v>0</v>
      </c>
      <c r="F175" s="40" t="s">
        <v>173</v>
      </c>
      <c r="G175" s="39" t="s">
        <v>99</v>
      </c>
      <c r="H175" s="87">
        <f t="shared" si="14"/>
        <v>-68000</v>
      </c>
      <c r="I175" s="42">
        <f t="shared" si="13"/>
        <v>3.9603960396039604</v>
      </c>
      <c r="J175" s="23"/>
      <c r="K175" s="23" t="s">
        <v>51</v>
      </c>
      <c r="L175" s="23"/>
      <c r="M175" s="2">
        <v>505</v>
      </c>
    </row>
    <row r="176" spans="1:13" s="98" customFormat="1" ht="12.75">
      <c r="A176" s="19"/>
      <c r="B176" s="196">
        <f>SUM(B155:B175)</f>
        <v>68000</v>
      </c>
      <c r="C176" s="19" t="s">
        <v>0</v>
      </c>
      <c r="D176" s="19"/>
      <c r="E176" s="19"/>
      <c r="F176" s="26"/>
      <c r="G176" s="26"/>
      <c r="H176" s="102">
        <v>0</v>
      </c>
      <c r="I176" s="97">
        <f t="shared" si="13"/>
        <v>134.65346534653466</v>
      </c>
      <c r="J176" s="119"/>
      <c r="K176" s="105"/>
      <c r="L176" s="119"/>
      <c r="M176" s="2">
        <v>505</v>
      </c>
    </row>
    <row r="177" spans="1:13" s="43" customFormat="1" ht="12.75">
      <c r="A177" s="20"/>
      <c r="B177" s="197"/>
      <c r="C177" s="20"/>
      <c r="D177" s="20"/>
      <c r="E177" s="20"/>
      <c r="F177" s="39"/>
      <c r="G177" s="39"/>
      <c r="H177" s="87">
        <f>H176-B177</f>
        <v>0</v>
      </c>
      <c r="I177" s="94">
        <f t="shared" si="13"/>
        <v>0</v>
      </c>
      <c r="J177" s="41"/>
      <c r="K177" s="23"/>
      <c r="L177" s="41"/>
      <c r="M177" s="2">
        <v>505</v>
      </c>
    </row>
    <row r="178" spans="1:13" s="43" customFormat="1" ht="12.75">
      <c r="A178" s="20"/>
      <c r="B178" s="197"/>
      <c r="C178" s="20"/>
      <c r="D178" s="20"/>
      <c r="E178" s="20"/>
      <c r="F178" s="39"/>
      <c r="G178" s="39"/>
      <c r="H178" s="87">
        <f>H177-B178</f>
        <v>0</v>
      </c>
      <c r="I178" s="94">
        <f t="shared" si="13"/>
        <v>0</v>
      </c>
      <c r="J178" s="41"/>
      <c r="K178" s="23"/>
      <c r="L178" s="41"/>
      <c r="M178" s="2">
        <v>505</v>
      </c>
    </row>
    <row r="179" spans="1:13" s="43" customFormat="1" ht="12.75">
      <c r="A179" s="20"/>
      <c r="B179" s="194">
        <v>200</v>
      </c>
      <c r="C179" s="41" t="s">
        <v>117</v>
      </c>
      <c r="D179" s="20" t="s">
        <v>22</v>
      </c>
      <c r="E179" s="41" t="s">
        <v>29</v>
      </c>
      <c r="F179" s="39" t="s">
        <v>116</v>
      </c>
      <c r="G179" s="39" t="s">
        <v>72</v>
      </c>
      <c r="H179" s="38">
        <v>-44700</v>
      </c>
      <c r="I179" s="42">
        <v>0.4</v>
      </c>
      <c r="J179" s="23"/>
      <c r="K179" t="s">
        <v>51</v>
      </c>
      <c r="L179" s="23"/>
      <c r="M179" s="2">
        <v>505</v>
      </c>
    </row>
    <row r="180" spans="1:13" s="43" customFormat="1" ht="12.75">
      <c r="A180" s="20"/>
      <c r="B180" s="194">
        <v>200</v>
      </c>
      <c r="C180" s="20" t="s">
        <v>117</v>
      </c>
      <c r="D180" s="20" t="s">
        <v>22</v>
      </c>
      <c r="E180" s="41" t="s">
        <v>29</v>
      </c>
      <c r="F180" s="39" t="s">
        <v>116</v>
      </c>
      <c r="G180" s="39" t="s">
        <v>78</v>
      </c>
      <c r="H180" s="38">
        <v>-49700</v>
      </c>
      <c r="I180" s="42">
        <v>0.4</v>
      </c>
      <c r="J180" s="23"/>
      <c r="K180" t="s">
        <v>51</v>
      </c>
      <c r="L180" s="23"/>
      <c r="M180" s="2">
        <v>505</v>
      </c>
    </row>
    <row r="181" spans="1:13" s="43" customFormat="1" ht="12.75">
      <c r="A181" s="20"/>
      <c r="B181" s="194">
        <v>300</v>
      </c>
      <c r="C181" s="20" t="s">
        <v>1</v>
      </c>
      <c r="D181" s="20" t="s">
        <v>22</v>
      </c>
      <c r="E181" s="20" t="s">
        <v>29</v>
      </c>
      <c r="F181" s="39" t="s">
        <v>116</v>
      </c>
      <c r="G181" s="39" t="s">
        <v>104</v>
      </c>
      <c r="H181" s="38">
        <v>-53700</v>
      </c>
      <c r="I181" s="42">
        <v>0.6</v>
      </c>
      <c r="J181" s="23"/>
      <c r="K181" t="s">
        <v>51</v>
      </c>
      <c r="L181" s="23"/>
      <c r="M181" s="2">
        <v>505</v>
      </c>
    </row>
    <row r="182" spans="1:13" s="43" customFormat="1" ht="12.75">
      <c r="A182" s="20"/>
      <c r="B182" s="194">
        <v>300</v>
      </c>
      <c r="C182" s="20" t="s">
        <v>117</v>
      </c>
      <c r="D182" s="20" t="s">
        <v>22</v>
      </c>
      <c r="E182" s="20" t="s">
        <v>29</v>
      </c>
      <c r="F182" s="39" t="s">
        <v>116</v>
      </c>
      <c r="G182" s="39" t="s">
        <v>87</v>
      </c>
      <c r="H182" s="38">
        <v>-58600</v>
      </c>
      <c r="I182" s="42">
        <v>0.6</v>
      </c>
      <c r="J182" s="23"/>
      <c r="K182" t="s">
        <v>51</v>
      </c>
      <c r="L182" s="23"/>
      <c r="M182" s="2">
        <v>505</v>
      </c>
    </row>
    <row r="183" spans="1:13" s="43" customFormat="1" ht="12.75">
      <c r="A183" s="20"/>
      <c r="B183" s="194">
        <v>400</v>
      </c>
      <c r="C183" s="20" t="s">
        <v>117</v>
      </c>
      <c r="D183" s="20" t="s">
        <v>22</v>
      </c>
      <c r="E183" s="20" t="s">
        <v>29</v>
      </c>
      <c r="F183" s="39" t="s">
        <v>116</v>
      </c>
      <c r="G183" s="39" t="s">
        <v>89</v>
      </c>
      <c r="H183" s="38">
        <v>-60100</v>
      </c>
      <c r="I183" s="42">
        <v>0.8</v>
      </c>
      <c r="J183" s="23"/>
      <c r="K183" t="s">
        <v>51</v>
      </c>
      <c r="L183" s="23"/>
      <c r="M183" s="2">
        <v>505</v>
      </c>
    </row>
    <row r="184" spans="1:13" s="43" customFormat="1" ht="12.75">
      <c r="A184" s="20"/>
      <c r="B184" s="194">
        <v>1900</v>
      </c>
      <c r="C184" s="20" t="s">
        <v>117</v>
      </c>
      <c r="D184" s="20" t="s">
        <v>22</v>
      </c>
      <c r="E184" s="20" t="s">
        <v>29</v>
      </c>
      <c r="F184" s="39" t="s">
        <v>118</v>
      </c>
      <c r="G184" s="39" t="s">
        <v>119</v>
      </c>
      <c r="H184" s="38">
        <v>-135550</v>
      </c>
      <c r="I184" s="58">
        <v>3.8</v>
      </c>
      <c r="J184" s="23"/>
      <c r="K184" s="23" t="s">
        <v>51</v>
      </c>
      <c r="L184" s="23"/>
      <c r="M184" s="2">
        <v>505</v>
      </c>
    </row>
    <row r="185" spans="1:13" s="98" customFormat="1" ht="12.75">
      <c r="A185" s="19"/>
      <c r="B185" s="196">
        <f>SUM(B179:B184)</f>
        <v>3300</v>
      </c>
      <c r="C185" s="19" t="s">
        <v>117</v>
      </c>
      <c r="D185" s="19"/>
      <c r="E185" s="19"/>
      <c r="F185" s="26"/>
      <c r="G185" s="26"/>
      <c r="H185" s="102">
        <v>0</v>
      </c>
      <c r="I185" s="97">
        <f aca="true" t="shared" si="15" ref="I185:I215">+B185/M185</f>
        <v>6.534653465346534</v>
      </c>
      <c r="J185" s="105"/>
      <c r="K185" s="105"/>
      <c r="L185" s="105"/>
      <c r="M185" s="2">
        <v>505</v>
      </c>
    </row>
    <row r="186" spans="1:13" s="43" customFormat="1" ht="12.75">
      <c r="A186" s="20"/>
      <c r="B186" s="194"/>
      <c r="C186" s="20"/>
      <c r="D186" s="20"/>
      <c r="E186" s="20"/>
      <c r="F186" s="39"/>
      <c r="G186" s="39"/>
      <c r="H186" s="87">
        <f aca="true" t="shared" si="16" ref="H186:H214">H185-B186</f>
        <v>0</v>
      </c>
      <c r="I186" s="94">
        <f t="shared" si="15"/>
        <v>0</v>
      </c>
      <c r="J186" s="23"/>
      <c r="K186" s="23"/>
      <c r="L186" s="23"/>
      <c r="M186" s="2">
        <v>505</v>
      </c>
    </row>
    <row r="187" spans="1:13" s="23" customFormat="1" ht="12.75">
      <c r="A187" s="20"/>
      <c r="B187" s="194"/>
      <c r="C187" s="20"/>
      <c r="D187" s="20"/>
      <c r="E187" s="41"/>
      <c r="F187" s="39"/>
      <c r="G187" s="39"/>
      <c r="H187" s="87">
        <f t="shared" si="16"/>
        <v>0</v>
      </c>
      <c r="I187" s="94">
        <f t="shared" si="15"/>
        <v>0</v>
      </c>
      <c r="M187" s="2">
        <v>505</v>
      </c>
    </row>
    <row r="188" spans="1:13" s="23" customFormat="1" ht="12.75">
      <c r="A188" s="1"/>
      <c r="B188" s="194">
        <v>1200</v>
      </c>
      <c r="C188" s="1" t="s">
        <v>30</v>
      </c>
      <c r="D188" s="20" t="s">
        <v>22</v>
      </c>
      <c r="E188" s="1" t="s">
        <v>31</v>
      </c>
      <c r="F188" s="35" t="s">
        <v>116</v>
      </c>
      <c r="G188" s="40" t="s">
        <v>60</v>
      </c>
      <c r="H188" s="87">
        <f t="shared" si="16"/>
        <v>-1200</v>
      </c>
      <c r="I188" s="94">
        <f t="shared" si="15"/>
        <v>2.376237623762376</v>
      </c>
      <c r="J188"/>
      <c r="K188" t="s">
        <v>51</v>
      </c>
      <c r="L188"/>
      <c r="M188" s="2">
        <v>505</v>
      </c>
    </row>
    <row r="189" spans="1:13" s="23" customFormat="1" ht="12.75">
      <c r="A189" s="1"/>
      <c r="B189" s="194">
        <v>1200</v>
      </c>
      <c r="C189" s="1" t="s">
        <v>30</v>
      </c>
      <c r="D189" s="20" t="s">
        <v>22</v>
      </c>
      <c r="E189" s="1" t="s">
        <v>31</v>
      </c>
      <c r="F189" s="35" t="s">
        <v>116</v>
      </c>
      <c r="G189" s="40" t="s">
        <v>102</v>
      </c>
      <c r="H189" s="87">
        <f t="shared" si="16"/>
        <v>-2400</v>
      </c>
      <c r="I189" s="94">
        <f t="shared" si="15"/>
        <v>2.376237623762376</v>
      </c>
      <c r="J189"/>
      <c r="K189" t="s">
        <v>51</v>
      </c>
      <c r="L189"/>
      <c r="M189" s="2">
        <v>505</v>
      </c>
    </row>
    <row r="190" spans="1:13" s="43" customFormat="1" ht="12.75">
      <c r="A190" s="20"/>
      <c r="B190" s="194">
        <v>1500</v>
      </c>
      <c r="C190" s="20" t="s">
        <v>30</v>
      </c>
      <c r="D190" s="20" t="s">
        <v>22</v>
      </c>
      <c r="E190" s="20" t="s">
        <v>31</v>
      </c>
      <c r="F190" s="39" t="s">
        <v>116</v>
      </c>
      <c r="G190" s="39" t="s">
        <v>62</v>
      </c>
      <c r="H190" s="87">
        <f t="shared" si="16"/>
        <v>-3900</v>
      </c>
      <c r="I190" s="94">
        <f t="shared" si="15"/>
        <v>2.9702970297029703</v>
      </c>
      <c r="J190" s="23"/>
      <c r="K190" t="s">
        <v>51</v>
      </c>
      <c r="L190" s="23"/>
      <c r="M190" s="2">
        <v>505</v>
      </c>
    </row>
    <row r="191" spans="1:13" s="43" customFormat="1" ht="12.75">
      <c r="A191" s="20"/>
      <c r="B191" s="194">
        <v>1500</v>
      </c>
      <c r="C191" s="20" t="s">
        <v>30</v>
      </c>
      <c r="D191" s="20" t="s">
        <v>22</v>
      </c>
      <c r="E191" s="20" t="s">
        <v>31</v>
      </c>
      <c r="F191" s="39" t="s">
        <v>116</v>
      </c>
      <c r="G191" s="39" t="s">
        <v>64</v>
      </c>
      <c r="H191" s="87">
        <f t="shared" si="16"/>
        <v>-5400</v>
      </c>
      <c r="I191" s="42">
        <f t="shared" si="15"/>
        <v>2.9702970297029703</v>
      </c>
      <c r="J191" s="23"/>
      <c r="K191" t="s">
        <v>51</v>
      </c>
      <c r="L191" s="23"/>
      <c r="M191" s="2">
        <v>505</v>
      </c>
    </row>
    <row r="192" spans="1:13" s="43" customFormat="1" ht="12.75">
      <c r="A192" s="20"/>
      <c r="B192" s="197">
        <v>1400</v>
      </c>
      <c r="C192" s="20" t="s">
        <v>30</v>
      </c>
      <c r="D192" s="20" t="s">
        <v>22</v>
      </c>
      <c r="E192" s="20" t="s">
        <v>31</v>
      </c>
      <c r="F192" s="39" t="s">
        <v>116</v>
      </c>
      <c r="G192" s="39" t="s">
        <v>68</v>
      </c>
      <c r="H192" s="87">
        <f t="shared" si="16"/>
        <v>-6800</v>
      </c>
      <c r="I192" s="94">
        <f t="shared" si="15"/>
        <v>2.772277227722772</v>
      </c>
      <c r="J192" s="41"/>
      <c r="K192" t="s">
        <v>51</v>
      </c>
      <c r="L192" s="41"/>
      <c r="M192" s="2">
        <v>505</v>
      </c>
    </row>
    <row r="193" spans="1:13" s="43" customFormat="1" ht="12.75">
      <c r="A193" s="20"/>
      <c r="B193" s="197">
        <v>1700</v>
      </c>
      <c r="C193" s="20" t="s">
        <v>30</v>
      </c>
      <c r="D193" s="20" t="s">
        <v>22</v>
      </c>
      <c r="E193" s="20" t="s">
        <v>31</v>
      </c>
      <c r="F193" s="39" t="s">
        <v>116</v>
      </c>
      <c r="G193" s="39" t="s">
        <v>103</v>
      </c>
      <c r="H193" s="87">
        <f t="shared" si="16"/>
        <v>-8500</v>
      </c>
      <c r="I193" s="94">
        <f t="shared" si="15"/>
        <v>3.366336633663366</v>
      </c>
      <c r="J193" s="41"/>
      <c r="K193" t="s">
        <v>51</v>
      </c>
      <c r="L193" s="41"/>
      <c r="M193" s="2">
        <v>505</v>
      </c>
    </row>
    <row r="194" spans="1:13" s="43" customFormat="1" ht="12.75">
      <c r="A194" s="20"/>
      <c r="B194" s="194">
        <v>1200</v>
      </c>
      <c r="C194" s="41" t="s">
        <v>30</v>
      </c>
      <c r="D194" s="20" t="s">
        <v>22</v>
      </c>
      <c r="E194" s="41" t="s">
        <v>31</v>
      </c>
      <c r="F194" s="39" t="s">
        <v>116</v>
      </c>
      <c r="G194" s="39" t="s">
        <v>70</v>
      </c>
      <c r="H194" s="87">
        <f t="shared" si="16"/>
        <v>-9700</v>
      </c>
      <c r="I194" s="94">
        <f t="shared" si="15"/>
        <v>2.376237623762376</v>
      </c>
      <c r="J194" s="23"/>
      <c r="K194" t="s">
        <v>51</v>
      </c>
      <c r="L194" s="23"/>
      <c r="M194" s="2">
        <v>505</v>
      </c>
    </row>
    <row r="195" spans="1:13" s="43" customFormat="1" ht="12.75">
      <c r="A195" s="20"/>
      <c r="B195" s="194">
        <v>1600</v>
      </c>
      <c r="C195" s="41" t="s">
        <v>30</v>
      </c>
      <c r="D195" s="20" t="s">
        <v>22</v>
      </c>
      <c r="E195" s="41" t="s">
        <v>31</v>
      </c>
      <c r="F195" s="39" t="s">
        <v>116</v>
      </c>
      <c r="G195" s="39" t="s">
        <v>72</v>
      </c>
      <c r="H195" s="87">
        <f t="shared" si="16"/>
        <v>-11300</v>
      </c>
      <c r="I195" s="94">
        <f t="shared" si="15"/>
        <v>3.1683168316831685</v>
      </c>
      <c r="J195" s="23"/>
      <c r="K195" t="s">
        <v>51</v>
      </c>
      <c r="L195" s="23"/>
      <c r="M195" s="2">
        <v>505</v>
      </c>
    </row>
    <row r="196" spans="1:13" s="43" customFormat="1" ht="12.75">
      <c r="A196" s="20"/>
      <c r="B196" s="194">
        <v>1500</v>
      </c>
      <c r="C196" s="20" t="s">
        <v>30</v>
      </c>
      <c r="D196" s="20" t="s">
        <v>22</v>
      </c>
      <c r="E196" s="41" t="s">
        <v>31</v>
      </c>
      <c r="F196" s="39" t="s">
        <v>116</v>
      </c>
      <c r="G196" s="39" t="s">
        <v>74</v>
      </c>
      <c r="H196" s="87">
        <f t="shared" si="16"/>
        <v>-12800</v>
      </c>
      <c r="I196" s="94">
        <f t="shared" si="15"/>
        <v>2.9702970297029703</v>
      </c>
      <c r="J196" s="23"/>
      <c r="K196" t="s">
        <v>51</v>
      </c>
      <c r="L196" s="23"/>
      <c r="M196" s="2">
        <v>505</v>
      </c>
    </row>
    <row r="197" spans="1:13" s="43" customFormat="1" ht="12.75">
      <c r="A197" s="20"/>
      <c r="B197" s="194">
        <v>2100</v>
      </c>
      <c r="C197" s="20" t="s">
        <v>30</v>
      </c>
      <c r="D197" s="20" t="s">
        <v>22</v>
      </c>
      <c r="E197" s="41" t="s">
        <v>31</v>
      </c>
      <c r="F197" s="39" t="s">
        <v>116</v>
      </c>
      <c r="G197" s="39" t="s">
        <v>76</v>
      </c>
      <c r="H197" s="87">
        <f t="shared" si="16"/>
        <v>-14900</v>
      </c>
      <c r="I197" s="94">
        <f t="shared" si="15"/>
        <v>4.158415841584159</v>
      </c>
      <c r="J197" s="23"/>
      <c r="K197" t="s">
        <v>51</v>
      </c>
      <c r="L197" s="23"/>
      <c r="M197" s="2">
        <v>505</v>
      </c>
    </row>
    <row r="198" spans="1:13" s="43" customFormat="1" ht="12.75">
      <c r="A198" s="20"/>
      <c r="B198" s="194">
        <v>1200</v>
      </c>
      <c r="C198" s="20" t="s">
        <v>30</v>
      </c>
      <c r="D198" s="20" t="s">
        <v>22</v>
      </c>
      <c r="E198" s="41" t="s">
        <v>31</v>
      </c>
      <c r="F198" s="39" t="s">
        <v>116</v>
      </c>
      <c r="G198" s="39" t="s">
        <v>78</v>
      </c>
      <c r="H198" s="87">
        <f t="shared" si="16"/>
        <v>-16100</v>
      </c>
      <c r="I198" s="94">
        <f t="shared" si="15"/>
        <v>2.376237623762376</v>
      </c>
      <c r="J198" s="23"/>
      <c r="K198" t="s">
        <v>51</v>
      </c>
      <c r="L198" s="23"/>
      <c r="M198" s="2">
        <v>505</v>
      </c>
    </row>
    <row r="199" spans="1:13" s="43" customFormat="1" ht="12.75">
      <c r="A199" s="20"/>
      <c r="B199" s="194">
        <v>1200</v>
      </c>
      <c r="C199" s="20" t="s">
        <v>30</v>
      </c>
      <c r="D199" s="20" t="s">
        <v>22</v>
      </c>
      <c r="E199" s="20" t="s">
        <v>31</v>
      </c>
      <c r="F199" s="39" t="s">
        <v>116</v>
      </c>
      <c r="G199" s="39" t="s">
        <v>80</v>
      </c>
      <c r="H199" s="87">
        <f t="shared" si="16"/>
        <v>-17300</v>
      </c>
      <c r="I199" s="94">
        <f t="shared" si="15"/>
        <v>2.376237623762376</v>
      </c>
      <c r="J199" s="23"/>
      <c r="K199" t="s">
        <v>51</v>
      </c>
      <c r="L199" s="23"/>
      <c r="M199" s="2">
        <v>505</v>
      </c>
    </row>
    <row r="200" spans="1:13" s="43" customFormat="1" ht="12.75">
      <c r="A200" s="20"/>
      <c r="B200" s="194">
        <v>1100</v>
      </c>
      <c r="C200" s="20" t="s">
        <v>30</v>
      </c>
      <c r="D200" s="20" t="s">
        <v>22</v>
      </c>
      <c r="E200" s="20" t="s">
        <v>31</v>
      </c>
      <c r="F200" s="39" t="s">
        <v>116</v>
      </c>
      <c r="G200" s="39" t="s">
        <v>82</v>
      </c>
      <c r="H200" s="87">
        <f t="shared" si="16"/>
        <v>-18400</v>
      </c>
      <c r="I200" s="94">
        <f t="shared" si="15"/>
        <v>2.1782178217821784</v>
      </c>
      <c r="J200" s="23"/>
      <c r="K200" t="s">
        <v>51</v>
      </c>
      <c r="L200" s="23"/>
      <c r="M200" s="2">
        <v>505</v>
      </c>
    </row>
    <row r="201" spans="1:13" s="43" customFormat="1" ht="12.75">
      <c r="A201" s="20"/>
      <c r="B201" s="194">
        <v>1400</v>
      </c>
      <c r="C201" s="20" t="s">
        <v>30</v>
      </c>
      <c r="D201" s="20" t="s">
        <v>22</v>
      </c>
      <c r="E201" s="20" t="s">
        <v>31</v>
      </c>
      <c r="F201" s="39" t="s">
        <v>116</v>
      </c>
      <c r="G201" s="39" t="s">
        <v>104</v>
      </c>
      <c r="H201" s="87">
        <f t="shared" si="16"/>
        <v>-19800</v>
      </c>
      <c r="I201" s="94">
        <f t="shared" si="15"/>
        <v>2.772277227722772</v>
      </c>
      <c r="J201" s="23"/>
      <c r="K201" t="s">
        <v>51</v>
      </c>
      <c r="L201" s="23"/>
      <c r="M201" s="2">
        <v>505</v>
      </c>
    </row>
    <row r="202" spans="1:13" s="43" customFormat="1" ht="12.75">
      <c r="A202" s="20"/>
      <c r="B202" s="194">
        <v>1600</v>
      </c>
      <c r="C202" s="20" t="s">
        <v>30</v>
      </c>
      <c r="D202" s="20" t="s">
        <v>22</v>
      </c>
      <c r="E202" s="20" t="s">
        <v>31</v>
      </c>
      <c r="F202" s="39" t="s">
        <v>116</v>
      </c>
      <c r="G202" s="39" t="s">
        <v>83</v>
      </c>
      <c r="H202" s="87">
        <f t="shared" si="16"/>
        <v>-21400</v>
      </c>
      <c r="I202" s="94">
        <f t="shared" si="15"/>
        <v>3.1683168316831685</v>
      </c>
      <c r="J202" s="23"/>
      <c r="K202" t="s">
        <v>51</v>
      </c>
      <c r="L202" s="23"/>
      <c r="M202" s="2">
        <v>505</v>
      </c>
    </row>
    <row r="203" spans="1:13" s="23" customFormat="1" ht="12.75">
      <c r="A203" s="20"/>
      <c r="B203" s="194">
        <v>1800</v>
      </c>
      <c r="C203" s="20" t="s">
        <v>30</v>
      </c>
      <c r="D203" s="20" t="s">
        <v>22</v>
      </c>
      <c r="E203" s="20" t="s">
        <v>31</v>
      </c>
      <c r="F203" s="39" t="s">
        <v>116</v>
      </c>
      <c r="G203" s="39" t="s">
        <v>85</v>
      </c>
      <c r="H203" s="87">
        <f t="shared" si="16"/>
        <v>-23200</v>
      </c>
      <c r="I203" s="94">
        <f t="shared" si="15"/>
        <v>3.5643564356435644</v>
      </c>
      <c r="K203" t="s">
        <v>51</v>
      </c>
      <c r="M203" s="2">
        <v>505</v>
      </c>
    </row>
    <row r="204" spans="1:13" s="23" customFormat="1" ht="12.75">
      <c r="A204" s="20"/>
      <c r="B204" s="194">
        <v>1200</v>
      </c>
      <c r="C204" s="20" t="s">
        <v>30</v>
      </c>
      <c r="D204" s="20" t="s">
        <v>22</v>
      </c>
      <c r="E204" s="20" t="s">
        <v>31</v>
      </c>
      <c r="F204" s="39" t="s">
        <v>116</v>
      </c>
      <c r="G204" s="39" t="s">
        <v>87</v>
      </c>
      <c r="H204" s="87">
        <f t="shared" si="16"/>
        <v>-24400</v>
      </c>
      <c r="I204" s="94">
        <f t="shared" si="15"/>
        <v>2.376237623762376</v>
      </c>
      <c r="K204" t="s">
        <v>51</v>
      </c>
      <c r="M204" s="2">
        <v>505</v>
      </c>
    </row>
    <row r="205" spans="1:13" s="23" customFormat="1" ht="12.75">
      <c r="A205" s="20"/>
      <c r="B205" s="194">
        <v>1100</v>
      </c>
      <c r="C205" s="20" t="s">
        <v>30</v>
      </c>
      <c r="D205" s="20" t="s">
        <v>22</v>
      </c>
      <c r="E205" s="20" t="s">
        <v>31</v>
      </c>
      <c r="F205" s="39" t="s">
        <v>116</v>
      </c>
      <c r="G205" s="39" t="s">
        <v>89</v>
      </c>
      <c r="H205" s="87">
        <f t="shared" si="16"/>
        <v>-25500</v>
      </c>
      <c r="I205" s="94">
        <f t="shared" si="15"/>
        <v>2.1782178217821784</v>
      </c>
      <c r="K205" t="s">
        <v>51</v>
      </c>
      <c r="M205" s="2">
        <v>505</v>
      </c>
    </row>
    <row r="206" spans="1:13" s="23" customFormat="1" ht="12.75">
      <c r="A206" s="20"/>
      <c r="B206" s="194">
        <v>1200</v>
      </c>
      <c r="C206" s="20" t="s">
        <v>30</v>
      </c>
      <c r="D206" s="20" t="s">
        <v>22</v>
      </c>
      <c r="E206" s="20" t="s">
        <v>31</v>
      </c>
      <c r="F206" s="39" t="s">
        <v>116</v>
      </c>
      <c r="G206" s="39" t="s">
        <v>91</v>
      </c>
      <c r="H206" s="87">
        <f t="shared" si="16"/>
        <v>-26700</v>
      </c>
      <c r="I206" s="94">
        <f t="shared" si="15"/>
        <v>2.376237623762376</v>
      </c>
      <c r="K206" t="s">
        <v>51</v>
      </c>
      <c r="M206" s="2">
        <v>505</v>
      </c>
    </row>
    <row r="207" spans="1:13" s="23" customFormat="1" ht="12.75">
      <c r="A207" s="20"/>
      <c r="B207" s="194">
        <v>1000</v>
      </c>
      <c r="C207" s="20" t="s">
        <v>30</v>
      </c>
      <c r="D207" s="20" t="s">
        <v>22</v>
      </c>
      <c r="E207" s="20" t="s">
        <v>31</v>
      </c>
      <c r="F207" s="39" t="s">
        <v>116</v>
      </c>
      <c r="G207" s="39" t="s">
        <v>93</v>
      </c>
      <c r="H207" s="87">
        <f t="shared" si="16"/>
        <v>-27700</v>
      </c>
      <c r="I207" s="94">
        <f t="shared" si="15"/>
        <v>1.9801980198019802</v>
      </c>
      <c r="K207" t="s">
        <v>51</v>
      </c>
      <c r="M207" s="2">
        <v>505</v>
      </c>
    </row>
    <row r="208" spans="1:13" s="23" customFormat="1" ht="12.75">
      <c r="A208" s="20"/>
      <c r="B208" s="194">
        <v>1500</v>
      </c>
      <c r="C208" s="20" t="s">
        <v>30</v>
      </c>
      <c r="D208" s="20" t="s">
        <v>22</v>
      </c>
      <c r="E208" s="20" t="s">
        <v>31</v>
      </c>
      <c r="F208" s="39" t="s">
        <v>116</v>
      </c>
      <c r="G208" s="39" t="s">
        <v>93</v>
      </c>
      <c r="H208" s="87">
        <f t="shared" si="16"/>
        <v>-29200</v>
      </c>
      <c r="I208" s="94">
        <f t="shared" si="15"/>
        <v>2.9702970297029703</v>
      </c>
      <c r="K208" t="s">
        <v>51</v>
      </c>
      <c r="M208" s="2">
        <v>505</v>
      </c>
    </row>
    <row r="209" spans="1:13" s="23" customFormat="1" ht="12.75">
      <c r="A209" s="20"/>
      <c r="B209" s="194">
        <v>1500</v>
      </c>
      <c r="C209" s="20" t="s">
        <v>30</v>
      </c>
      <c r="D209" s="20" t="s">
        <v>22</v>
      </c>
      <c r="E209" s="20" t="s">
        <v>31</v>
      </c>
      <c r="F209" s="39" t="s">
        <v>116</v>
      </c>
      <c r="G209" s="39" t="s">
        <v>95</v>
      </c>
      <c r="H209" s="87">
        <f t="shared" si="16"/>
        <v>-30700</v>
      </c>
      <c r="I209" s="94">
        <f t="shared" si="15"/>
        <v>2.9702970297029703</v>
      </c>
      <c r="K209" t="s">
        <v>51</v>
      </c>
      <c r="M209" s="2">
        <v>505</v>
      </c>
    </row>
    <row r="210" spans="1:13" s="23" customFormat="1" ht="12.75">
      <c r="A210" s="20"/>
      <c r="B210" s="194">
        <v>1500</v>
      </c>
      <c r="C210" s="20" t="s">
        <v>30</v>
      </c>
      <c r="D210" s="20" t="s">
        <v>22</v>
      </c>
      <c r="E210" s="20" t="s">
        <v>31</v>
      </c>
      <c r="F210" s="39" t="s">
        <v>116</v>
      </c>
      <c r="G210" s="39" t="s">
        <v>97</v>
      </c>
      <c r="H210" s="87">
        <f t="shared" si="16"/>
        <v>-32200</v>
      </c>
      <c r="I210" s="94">
        <f t="shared" si="15"/>
        <v>2.9702970297029703</v>
      </c>
      <c r="K210" t="s">
        <v>51</v>
      </c>
      <c r="M210" s="2">
        <v>505</v>
      </c>
    </row>
    <row r="211" spans="1:13" s="23" customFormat="1" ht="12.75">
      <c r="A211" s="20"/>
      <c r="B211" s="194">
        <v>1500</v>
      </c>
      <c r="C211" s="56" t="s">
        <v>30</v>
      </c>
      <c r="D211" s="20" t="s">
        <v>22</v>
      </c>
      <c r="E211" s="20" t="s">
        <v>31</v>
      </c>
      <c r="F211" s="39" t="s">
        <v>116</v>
      </c>
      <c r="G211" s="39" t="s">
        <v>99</v>
      </c>
      <c r="H211" s="87">
        <f t="shared" si="16"/>
        <v>-33700</v>
      </c>
      <c r="I211" s="94">
        <f t="shared" si="15"/>
        <v>2.9702970297029703</v>
      </c>
      <c r="K211" s="23" t="s">
        <v>51</v>
      </c>
      <c r="M211" s="2">
        <v>505</v>
      </c>
    </row>
    <row r="212" spans="1:13" s="23" customFormat="1" ht="12.75">
      <c r="A212" s="20"/>
      <c r="B212" s="194">
        <v>1500</v>
      </c>
      <c r="C212" s="20" t="s">
        <v>30</v>
      </c>
      <c r="D212" s="20" t="s">
        <v>22</v>
      </c>
      <c r="E212" s="20" t="s">
        <v>31</v>
      </c>
      <c r="F212" s="39" t="s">
        <v>116</v>
      </c>
      <c r="G212" s="39" t="s">
        <v>101</v>
      </c>
      <c r="H212" s="87">
        <f t="shared" si="16"/>
        <v>-35200</v>
      </c>
      <c r="I212" s="94">
        <f t="shared" si="15"/>
        <v>2.9702970297029703</v>
      </c>
      <c r="K212" s="23" t="s">
        <v>51</v>
      </c>
      <c r="M212" s="2">
        <v>505</v>
      </c>
    </row>
    <row r="213" spans="1:13" s="23" customFormat="1" ht="12.75">
      <c r="A213" s="20"/>
      <c r="B213" s="194">
        <v>1500</v>
      </c>
      <c r="C213" s="20" t="s">
        <v>30</v>
      </c>
      <c r="D213" s="20" t="s">
        <v>22</v>
      </c>
      <c r="E213" s="20" t="s">
        <v>31</v>
      </c>
      <c r="F213" s="39" t="s">
        <v>116</v>
      </c>
      <c r="G213" s="39" t="s">
        <v>119</v>
      </c>
      <c r="H213" s="87">
        <f t="shared" si="16"/>
        <v>-36700</v>
      </c>
      <c r="I213" s="58">
        <f t="shared" si="15"/>
        <v>2.9702970297029703</v>
      </c>
      <c r="K213" s="23" t="s">
        <v>51</v>
      </c>
      <c r="M213" s="2">
        <v>505</v>
      </c>
    </row>
    <row r="214" spans="1:13" s="23" customFormat="1" ht="12.75">
      <c r="A214" s="20"/>
      <c r="B214" s="194">
        <v>1500</v>
      </c>
      <c r="C214" s="20" t="s">
        <v>30</v>
      </c>
      <c r="D214" s="20" t="s">
        <v>22</v>
      </c>
      <c r="E214" s="20" t="s">
        <v>31</v>
      </c>
      <c r="F214" s="39" t="s">
        <v>116</v>
      </c>
      <c r="G214" s="39" t="s">
        <v>139</v>
      </c>
      <c r="H214" s="87">
        <f t="shared" si="16"/>
        <v>-38200</v>
      </c>
      <c r="I214" s="58">
        <f t="shared" si="15"/>
        <v>2.9702970297029703</v>
      </c>
      <c r="K214" s="23" t="s">
        <v>51</v>
      </c>
      <c r="M214" s="2">
        <v>505</v>
      </c>
    </row>
    <row r="215" spans="1:13" s="105" customFormat="1" ht="12.75">
      <c r="A215" s="19"/>
      <c r="B215" s="196">
        <f>SUM(B188:B214)</f>
        <v>38200</v>
      </c>
      <c r="C215" s="19" t="s">
        <v>31</v>
      </c>
      <c r="D215" s="19"/>
      <c r="E215" s="19"/>
      <c r="F215" s="26"/>
      <c r="G215" s="26"/>
      <c r="H215" s="102">
        <v>0</v>
      </c>
      <c r="I215" s="97">
        <f t="shared" si="15"/>
        <v>75.64356435643565</v>
      </c>
      <c r="J215" s="119"/>
      <c r="L215" s="119"/>
      <c r="M215" s="2">
        <v>505</v>
      </c>
    </row>
    <row r="216" spans="1:13" s="23" customFormat="1" ht="12.75">
      <c r="A216" s="20"/>
      <c r="B216" s="194"/>
      <c r="C216" s="20"/>
      <c r="D216" s="20"/>
      <c r="E216" s="20"/>
      <c r="F216" s="39"/>
      <c r="G216" s="39"/>
      <c r="H216" s="87"/>
      <c r="I216" s="94"/>
      <c r="J216" s="41"/>
      <c r="L216" s="41"/>
      <c r="M216" s="2">
        <v>505</v>
      </c>
    </row>
    <row r="217" spans="1:13" s="101" customFormat="1" ht="12.75">
      <c r="A217" s="91"/>
      <c r="B217" s="198"/>
      <c r="C217" s="91"/>
      <c r="D217" s="91"/>
      <c r="E217" s="91"/>
      <c r="F217" s="110"/>
      <c r="G217" s="110"/>
      <c r="H217" s="87"/>
      <c r="I217" s="94"/>
      <c r="M217" s="2">
        <v>505</v>
      </c>
    </row>
    <row r="218" spans="1:13" s="23" customFormat="1" ht="12.75">
      <c r="A218" s="20"/>
      <c r="B218" s="194">
        <v>180000</v>
      </c>
      <c r="C218" s="20" t="s">
        <v>51</v>
      </c>
      <c r="D218" s="123" t="s">
        <v>22</v>
      </c>
      <c r="E218" s="20" t="s">
        <v>177</v>
      </c>
      <c r="F218" s="124"/>
      <c r="G218" s="39" t="s">
        <v>178</v>
      </c>
      <c r="H218" s="7">
        <f>H217-B218</f>
        <v>-180000</v>
      </c>
      <c r="I218" s="42">
        <f>+B218/M218</f>
        <v>356.43564356435644</v>
      </c>
      <c r="M218" s="2">
        <v>505</v>
      </c>
    </row>
    <row r="219" spans="1:13" s="105" customFormat="1" ht="12.75">
      <c r="A219" s="19"/>
      <c r="B219" s="196">
        <f>SUM(B218)</f>
        <v>180000</v>
      </c>
      <c r="C219" s="19"/>
      <c r="D219" s="19"/>
      <c r="E219" s="19" t="s">
        <v>177</v>
      </c>
      <c r="F219" s="125"/>
      <c r="G219" s="26"/>
      <c r="H219" s="104">
        <v>0</v>
      </c>
      <c r="I219" s="126">
        <f>+B219/M219</f>
        <v>356.43564356435644</v>
      </c>
      <c r="M219" s="2">
        <v>505</v>
      </c>
    </row>
    <row r="220" spans="1:13" s="43" customFormat="1" ht="12.75">
      <c r="A220" s="84"/>
      <c r="B220" s="99"/>
      <c r="C220" s="84"/>
      <c r="D220" s="84"/>
      <c r="E220" s="84"/>
      <c r="F220" s="93"/>
      <c r="G220" s="93"/>
      <c r="H220" s="87">
        <f>H217-B220</f>
        <v>0</v>
      </c>
      <c r="I220" s="94">
        <f>+B220/M220</f>
        <v>0</v>
      </c>
      <c r="M220" s="2">
        <v>505</v>
      </c>
    </row>
    <row r="221" spans="1:13" s="43" customFormat="1" ht="12.75">
      <c r="A221" s="84"/>
      <c r="B221" s="99"/>
      <c r="C221" s="84"/>
      <c r="D221" s="84"/>
      <c r="E221" s="84"/>
      <c r="F221" s="93"/>
      <c r="G221" s="93"/>
      <c r="H221" s="87"/>
      <c r="I221" s="94"/>
      <c r="M221" s="2">
        <v>505</v>
      </c>
    </row>
    <row r="222" spans="1:13" s="43" customFormat="1" ht="12.75">
      <c r="A222" s="84"/>
      <c r="B222" s="99"/>
      <c r="C222" s="84"/>
      <c r="D222" s="84"/>
      <c r="E222" s="84"/>
      <c r="F222" s="93"/>
      <c r="G222" s="93"/>
      <c r="H222" s="87"/>
      <c r="I222" s="94"/>
      <c r="M222" s="2">
        <v>505</v>
      </c>
    </row>
    <row r="223" spans="1:13" s="43" customFormat="1" ht="12.75">
      <c r="A223" s="84"/>
      <c r="B223" s="103"/>
      <c r="C223" s="84"/>
      <c r="D223" s="84"/>
      <c r="E223" s="84"/>
      <c r="F223" s="93"/>
      <c r="G223" s="93"/>
      <c r="H223" s="87">
        <f>H220-B223</f>
        <v>0</v>
      </c>
      <c r="I223" s="94">
        <f>+B223/M223</f>
        <v>0</v>
      </c>
      <c r="M223" s="2">
        <v>505</v>
      </c>
    </row>
    <row r="224" spans="1:13" s="90" customFormat="1" ht="13.5" thickBot="1">
      <c r="A224" s="76"/>
      <c r="B224" s="192">
        <f>+B227</f>
        <v>20000</v>
      </c>
      <c r="C224" s="76"/>
      <c r="D224" s="76" t="s">
        <v>21</v>
      </c>
      <c r="E224" s="76"/>
      <c r="F224" s="77"/>
      <c r="G224" s="77"/>
      <c r="H224" s="79">
        <f>H223-B224</f>
        <v>-20000</v>
      </c>
      <c r="I224" s="89">
        <f>+B224/M224</f>
        <v>39.603960396039604</v>
      </c>
      <c r="M224" s="2">
        <v>505</v>
      </c>
    </row>
    <row r="225" spans="1:13" s="43" customFormat="1" ht="12.75">
      <c r="A225" s="84"/>
      <c r="B225" s="193"/>
      <c r="C225" s="84"/>
      <c r="D225" s="84"/>
      <c r="E225" s="84"/>
      <c r="F225" s="93"/>
      <c r="G225" s="93"/>
      <c r="H225" s="87">
        <v>0</v>
      </c>
      <c r="I225" s="94">
        <f>+B225/M225</f>
        <v>0</v>
      </c>
      <c r="J225" s="55"/>
      <c r="L225" s="55"/>
      <c r="M225" s="2">
        <v>505</v>
      </c>
    </row>
    <row r="226" spans="1:13" s="43" customFormat="1" ht="12.75">
      <c r="A226" s="20"/>
      <c r="B226" s="194">
        <v>20000</v>
      </c>
      <c r="C226" s="20" t="s">
        <v>155</v>
      </c>
      <c r="D226" s="20" t="s">
        <v>21</v>
      </c>
      <c r="E226" s="20" t="s">
        <v>50</v>
      </c>
      <c r="F226" s="39" t="s">
        <v>46</v>
      </c>
      <c r="G226" s="39" t="s">
        <v>101</v>
      </c>
      <c r="H226" s="38">
        <f>H225-B226</f>
        <v>-20000</v>
      </c>
      <c r="I226" s="42">
        <f>+B226/M226</f>
        <v>39.603960396039604</v>
      </c>
      <c r="J226" s="23"/>
      <c r="K226" t="s">
        <v>32</v>
      </c>
      <c r="L226" s="23"/>
      <c r="M226" s="2">
        <v>505</v>
      </c>
    </row>
    <row r="227" spans="1:13" s="98" customFormat="1" ht="12.75">
      <c r="A227" s="95"/>
      <c r="B227" s="195">
        <f>SUM(B226)</f>
        <v>20000</v>
      </c>
      <c r="C227" s="95" t="s">
        <v>211</v>
      </c>
      <c r="D227" s="95"/>
      <c r="E227" s="95"/>
      <c r="F227" s="96"/>
      <c r="G227" s="96"/>
      <c r="H227" s="102">
        <v>0</v>
      </c>
      <c r="I227" s="97">
        <f>+B227/M227</f>
        <v>39.603960396039604</v>
      </c>
      <c r="M227" s="2">
        <v>505</v>
      </c>
    </row>
    <row r="228" spans="1:13" s="43" customFormat="1" ht="12.75">
      <c r="A228" s="84"/>
      <c r="B228" s="103"/>
      <c r="C228" s="84"/>
      <c r="D228" s="84"/>
      <c r="E228" s="84"/>
      <c r="F228" s="93"/>
      <c r="G228" s="93"/>
      <c r="H228" s="87"/>
      <c r="I228" s="94"/>
      <c r="M228" s="2">
        <v>505</v>
      </c>
    </row>
    <row r="229" spans="1:13" s="43" customFormat="1" ht="12.75">
      <c r="A229" s="84"/>
      <c r="B229" s="99"/>
      <c r="C229" s="84"/>
      <c r="D229" s="84"/>
      <c r="E229" s="84"/>
      <c r="F229" s="93"/>
      <c r="G229" s="93"/>
      <c r="H229" s="87"/>
      <c r="I229" s="94"/>
      <c r="M229" s="2">
        <v>505</v>
      </c>
    </row>
    <row r="230" spans="1:13" s="43" customFormat="1" ht="12.75">
      <c r="A230" s="84"/>
      <c r="B230" s="99"/>
      <c r="C230" s="84"/>
      <c r="D230" s="84"/>
      <c r="E230" s="84"/>
      <c r="F230" s="93"/>
      <c r="G230" s="93"/>
      <c r="H230" s="87"/>
      <c r="I230" s="94"/>
      <c r="M230" s="2">
        <v>505</v>
      </c>
    </row>
    <row r="231" spans="1:13" s="43" customFormat="1" ht="12.75">
      <c r="A231" s="84"/>
      <c r="B231" s="99"/>
      <c r="C231" s="84"/>
      <c r="D231" s="84"/>
      <c r="E231" s="84"/>
      <c r="F231" s="93"/>
      <c r="G231" s="93"/>
      <c r="H231" s="87"/>
      <c r="I231" s="94"/>
      <c r="M231" s="2">
        <v>505</v>
      </c>
    </row>
    <row r="232" spans="1:13" s="90" customFormat="1" ht="13.5" thickBot="1">
      <c r="A232" s="76"/>
      <c r="B232" s="192">
        <f>+B248+B253</f>
        <v>32150</v>
      </c>
      <c r="C232" s="76"/>
      <c r="D232" s="76" t="s">
        <v>23</v>
      </c>
      <c r="E232" s="76"/>
      <c r="F232" s="77"/>
      <c r="G232" s="77"/>
      <c r="H232" s="79">
        <f>H231-B232</f>
        <v>-32150</v>
      </c>
      <c r="I232" s="89">
        <f>+B232/M232</f>
        <v>63.663366336633665</v>
      </c>
      <c r="M232" s="2">
        <v>505</v>
      </c>
    </row>
    <row r="233" spans="1:13" s="43" customFormat="1" ht="12.75">
      <c r="A233" s="84"/>
      <c r="B233" s="193"/>
      <c r="C233" s="84"/>
      <c r="D233" s="84"/>
      <c r="E233" s="55"/>
      <c r="F233" s="93"/>
      <c r="G233" s="93"/>
      <c r="H233" s="87">
        <v>0</v>
      </c>
      <c r="I233" s="94">
        <f>+B233/M233</f>
        <v>0</v>
      </c>
      <c r="M233" s="2">
        <v>505</v>
      </c>
    </row>
    <row r="234" spans="1:13" s="43" customFormat="1" ht="12.75">
      <c r="A234" s="1"/>
      <c r="B234" s="194">
        <v>800</v>
      </c>
      <c r="C234" s="20" t="s">
        <v>181</v>
      </c>
      <c r="D234" s="20" t="s">
        <v>23</v>
      </c>
      <c r="E234" s="1" t="s">
        <v>23</v>
      </c>
      <c r="F234" s="35" t="s">
        <v>54</v>
      </c>
      <c r="G234" s="40" t="s">
        <v>60</v>
      </c>
      <c r="H234" s="87">
        <f aca="true" t="shared" si="17" ref="H234:H247">H233-B234</f>
        <v>-800</v>
      </c>
      <c r="I234" s="30">
        <v>1.6</v>
      </c>
      <c r="J234"/>
      <c r="K234" t="s">
        <v>32</v>
      </c>
      <c r="L234"/>
      <c r="M234" s="2">
        <v>505</v>
      </c>
    </row>
    <row r="235" spans="1:13" s="43" customFormat="1" ht="12.75">
      <c r="A235" s="20"/>
      <c r="B235" s="194">
        <v>5000</v>
      </c>
      <c r="C235" s="20" t="s">
        <v>156</v>
      </c>
      <c r="D235" s="20" t="s">
        <v>23</v>
      </c>
      <c r="E235" s="20" t="s">
        <v>23</v>
      </c>
      <c r="F235" s="39" t="s">
        <v>55</v>
      </c>
      <c r="G235" s="35" t="s">
        <v>102</v>
      </c>
      <c r="H235" s="87">
        <f t="shared" si="17"/>
        <v>-5800</v>
      </c>
      <c r="I235" s="42">
        <v>10</v>
      </c>
      <c r="J235" s="23"/>
      <c r="K235" t="s">
        <v>32</v>
      </c>
      <c r="L235" s="23"/>
      <c r="M235" s="2">
        <v>505</v>
      </c>
    </row>
    <row r="236" spans="1:13" s="43" customFormat="1" ht="12.75">
      <c r="A236" s="20"/>
      <c r="B236" s="194">
        <v>2000</v>
      </c>
      <c r="C236" s="20" t="s">
        <v>157</v>
      </c>
      <c r="D236" s="20" t="s">
        <v>23</v>
      </c>
      <c r="E236" s="20" t="s">
        <v>23</v>
      </c>
      <c r="F236" s="39" t="s">
        <v>55</v>
      </c>
      <c r="G236" s="39" t="s">
        <v>102</v>
      </c>
      <c r="H236" s="87">
        <f t="shared" si="17"/>
        <v>-7800</v>
      </c>
      <c r="I236" s="42">
        <v>4</v>
      </c>
      <c r="J236" s="23"/>
      <c r="K236" t="s">
        <v>32</v>
      </c>
      <c r="L236" s="23"/>
      <c r="M236" s="2">
        <v>505</v>
      </c>
    </row>
    <row r="237" spans="1:13" s="43" customFormat="1" ht="12.75">
      <c r="A237" s="20"/>
      <c r="B237" s="194">
        <v>5000</v>
      </c>
      <c r="C237" s="20" t="s">
        <v>158</v>
      </c>
      <c r="D237" s="20" t="s">
        <v>23</v>
      </c>
      <c r="E237" s="20" t="s">
        <v>23</v>
      </c>
      <c r="F237" s="39" t="s">
        <v>46</v>
      </c>
      <c r="G237" s="39" t="s">
        <v>62</v>
      </c>
      <c r="H237" s="87">
        <f t="shared" si="17"/>
        <v>-12800</v>
      </c>
      <c r="I237" s="42">
        <v>10</v>
      </c>
      <c r="J237" s="23"/>
      <c r="K237" t="s">
        <v>32</v>
      </c>
      <c r="L237" s="23"/>
      <c r="M237" s="2">
        <v>505</v>
      </c>
    </row>
    <row r="238" spans="1:13" s="43" customFormat="1" ht="12.75">
      <c r="A238" s="20"/>
      <c r="B238" s="194">
        <v>2500</v>
      </c>
      <c r="C238" s="20" t="s">
        <v>159</v>
      </c>
      <c r="D238" s="20" t="s">
        <v>23</v>
      </c>
      <c r="E238" s="41" t="s">
        <v>23</v>
      </c>
      <c r="F238" s="39" t="s">
        <v>42</v>
      </c>
      <c r="G238" s="39" t="s">
        <v>103</v>
      </c>
      <c r="H238" s="87">
        <f t="shared" si="17"/>
        <v>-15300</v>
      </c>
      <c r="I238" s="42">
        <v>5</v>
      </c>
      <c r="J238" s="23"/>
      <c r="K238" t="s">
        <v>32</v>
      </c>
      <c r="L238" s="23"/>
      <c r="M238" s="2">
        <v>505</v>
      </c>
    </row>
    <row r="239" spans="1:13" s="43" customFormat="1" ht="12.75">
      <c r="A239" s="20"/>
      <c r="B239" s="194">
        <v>100</v>
      </c>
      <c r="C239" s="20" t="s">
        <v>160</v>
      </c>
      <c r="D239" s="20" t="s">
        <v>23</v>
      </c>
      <c r="E239" s="41" t="s">
        <v>23</v>
      </c>
      <c r="F239" s="39" t="s">
        <v>46</v>
      </c>
      <c r="G239" s="39" t="s">
        <v>70</v>
      </c>
      <c r="H239" s="87">
        <f t="shared" si="17"/>
        <v>-15400</v>
      </c>
      <c r="I239" s="42">
        <v>0.2</v>
      </c>
      <c r="J239" s="23"/>
      <c r="K239" t="s">
        <v>32</v>
      </c>
      <c r="L239" s="23"/>
      <c r="M239" s="2">
        <v>505</v>
      </c>
    </row>
    <row r="240" spans="1:13" s="43" customFormat="1" ht="12.75">
      <c r="A240" s="20"/>
      <c r="B240" s="194">
        <v>5000</v>
      </c>
      <c r="C240" s="20" t="s">
        <v>156</v>
      </c>
      <c r="D240" s="20" t="s">
        <v>23</v>
      </c>
      <c r="E240" s="20" t="s">
        <v>23</v>
      </c>
      <c r="F240" s="39" t="s">
        <v>43</v>
      </c>
      <c r="G240" s="39" t="s">
        <v>72</v>
      </c>
      <c r="H240" s="87">
        <f t="shared" si="17"/>
        <v>-20400</v>
      </c>
      <c r="I240" s="42">
        <v>10</v>
      </c>
      <c r="J240" s="23"/>
      <c r="K240" t="s">
        <v>32</v>
      </c>
      <c r="L240" s="23"/>
      <c r="M240" s="2">
        <v>505</v>
      </c>
    </row>
    <row r="241" spans="1:13" s="43" customFormat="1" ht="12.75">
      <c r="A241" s="20"/>
      <c r="B241" s="194">
        <v>2000</v>
      </c>
      <c r="C241" s="20" t="s">
        <v>161</v>
      </c>
      <c r="D241" s="20" t="s">
        <v>23</v>
      </c>
      <c r="E241" s="20" t="s">
        <v>23</v>
      </c>
      <c r="F241" s="39" t="s">
        <v>43</v>
      </c>
      <c r="G241" s="39" t="s">
        <v>72</v>
      </c>
      <c r="H241" s="87">
        <f t="shared" si="17"/>
        <v>-22400</v>
      </c>
      <c r="I241" s="42">
        <v>4</v>
      </c>
      <c r="J241" s="23"/>
      <c r="K241" t="s">
        <v>32</v>
      </c>
      <c r="L241" s="23"/>
      <c r="M241" s="2">
        <v>505</v>
      </c>
    </row>
    <row r="242" spans="1:13" s="43" customFormat="1" ht="12.75">
      <c r="A242" s="20"/>
      <c r="B242" s="194">
        <v>200</v>
      </c>
      <c r="C242" s="20" t="s">
        <v>162</v>
      </c>
      <c r="D242" s="20" t="s">
        <v>23</v>
      </c>
      <c r="E242" s="20" t="s">
        <v>23</v>
      </c>
      <c r="F242" s="39" t="s">
        <v>43</v>
      </c>
      <c r="G242" s="39" t="s">
        <v>72</v>
      </c>
      <c r="H242" s="87">
        <f t="shared" si="17"/>
        <v>-22600</v>
      </c>
      <c r="I242" s="42">
        <v>0.4</v>
      </c>
      <c r="J242" s="23"/>
      <c r="K242" t="s">
        <v>32</v>
      </c>
      <c r="L242" s="23"/>
      <c r="M242" s="2">
        <v>505</v>
      </c>
    </row>
    <row r="243" spans="1:13" s="43" customFormat="1" ht="12.75">
      <c r="A243" s="20"/>
      <c r="B243" s="194">
        <v>1750</v>
      </c>
      <c r="C243" s="20" t="s">
        <v>163</v>
      </c>
      <c r="D243" s="20" t="s">
        <v>23</v>
      </c>
      <c r="E243" s="20" t="s">
        <v>23</v>
      </c>
      <c r="F243" s="39" t="s">
        <v>57</v>
      </c>
      <c r="G243" s="39" t="s">
        <v>80</v>
      </c>
      <c r="H243" s="87">
        <f t="shared" si="17"/>
        <v>-24350</v>
      </c>
      <c r="I243" s="42">
        <v>3.5</v>
      </c>
      <c r="J243" s="23"/>
      <c r="K243" t="s">
        <v>32</v>
      </c>
      <c r="L243" s="23"/>
      <c r="M243" s="2">
        <v>505</v>
      </c>
    </row>
    <row r="244" spans="1:13" s="43" customFormat="1" ht="12.75">
      <c r="A244" s="20"/>
      <c r="B244" s="194">
        <v>3000</v>
      </c>
      <c r="C244" s="20" t="s">
        <v>164</v>
      </c>
      <c r="D244" s="20" t="s">
        <v>23</v>
      </c>
      <c r="E244" s="20" t="s">
        <v>23</v>
      </c>
      <c r="F244" s="39" t="s">
        <v>57</v>
      </c>
      <c r="G244" s="39" t="s">
        <v>80</v>
      </c>
      <c r="H244" s="87">
        <f t="shared" si="17"/>
        <v>-27350</v>
      </c>
      <c r="I244" s="42">
        <v>6</v>
      </c>
      <c r="J244" s="23"/>
      <c r="K244" t="s">
        <v>32</v>
      </c>
      <c r="L244" s="23"/>
      <c r="M244" s="2">
        <v>505</v>
      </c>
    </row>
    <row r="245" spans="1:13" s="43" customFormat="1" ht="12.75">
      <c r="A245" s="20"/>
      <c r="B245" s="194">
        <v>1500</v>
      </c>
      <c r="C245" s="20" t="s">
        <v>165</v>
      </c>
      <c r="D245" s="20" t="s">
        <v>23</v>
      </c>
      <c r="E245" s="20" t="s">
        <v>23</v>
      </c>
      <c r="F245" s="39" t="s">
        <v>166</v>
      </c>
      <c r="G245" s="39" t="s">
        <v>80</v>
      </c>
      <c r="H245" s="87">
        <f t="shared" si="17"/>
        <v>-28850</v>
      </c>
      <c r="I245" s="42">
        <v>3</v>
      </c>
      <c r="J245" s="23"/>
      <c r="K245" t="s">
        <v>32</v>
      </c>
      <c r="L245" s="23"/>
      <c r="M245" s="2">
        <v>505</v>
      </c>
    </row>
    <row r="246" spans="1:13" s="43" customFormat="1" ht="12.75">
      <c r="A246" s="20"/>
      <c r="B246" s="194">
        <v>600</v>
      </c>
      <c r="C246" s="41" t="s">
        <v>167</v>
      </c>
      <c r="D246" s="20" t="s">
        <v>23</v>
      </c>
      <c r="E246" s="41" t="s">
        <v>168</v>
      </c>
      <c r="F246" s="39" t="s">
        <v>169</v>
      </c>
      <c r="G246" s="39" t="s">
        <v>70</v>
      </c>
      <c r="H246" s="87">
        <f t="shared" si="17"/>
        <v>-29450</v>
      </c>
      <c r="I246" s="42">
        <v>1.2</v>
      </c>
      <c r="J246" s="23"/>
      <c r="K246" t="s">
        <v>51</v>
      </c>
      <c r="L246" s="23"/>
      <c r="M246" s="2">
        <v>505</v>
      </c>
    </row>
    <row r="247" spans="1:13" s="43" customFormat="1" ht="12.75">
      <c r="A247" s="20"/>
      <c r="B247" s="194">
        <v>600</v>
      </c>
      <c r="C247" s="41" t="s">
        <v>170</v>
      </c>
      <c r="D247" s="20" t="s">
        <v>23</v>
      </c>
      <c r="E247" s="41" t="s">
        <v>168</v>
      </c>
      <c r="F247" s="40" t="s">
        <v>171</v>
      </c>
      <c r="G247" s="39" t="s">
        <v>72</v>
      </c>
      <c r="H247" s="87">
        <f t="shared" si="17"/>
        <v>-30050</v>
      </c>
      <c r="I247" s="42">
        <v>1.2</v>
      </c>
      <c r="J247" s="23"/>
      <c r="K247" t="s">
        <v>51</v>
      </c>
      <c r="L247" s="23"/>
      <c r="M247" s="2">
        <v>505</v>
      </c>
    </row>
    <row r="248" spans="1:13" s="98" customFormat="1" ht="12.75">
      <c r="A248" s="95"/>
      <c r="B248" s="195">
        <f>SUM(B234:B247)</f>
        <v>30050</v>
      </c>
      <c r="C248" s="100" t="s">
        <v>23</v>
      </c>
      <c r="D248" s="95"/>
      <c r="E248" s="100"/>
      <c r="F248" s="96"/>
      <c r="G248" s="96"/>
      <c r="H248" s="102">
        <v>0</v>
      </c>
      <c r="I248" s="97">
        <f>+B248/M248</f>
        <v>59.504950495049506</v>
      </c>
      <c r="M248" s="2">
        <v>505</v>
      </c>
    </row>
    <row r="249" spans="1:13" s="43" customFormat="1" ht="12.75">
      <c r="A249" s="84"/>
      <c r="B249" s="99"/>
      <c r="C249" s="55"/>
      <c r="D249" s="84"/>
      <c r="E249" s="55"/>
      <c r="F249" s="93"/>
      <c r="G249" s="93"/>
      <c r="H249" s="87"/>
      <c r="I249" s="94"/>
      <c r="M249" s="2">
        <v>505</v>
      </c>
    </row>
    <row r="250" spans="1:13" s="43" customFormat="1" ht="12.75">
      <c r="A250" s="84"/>
      <c r="B250" s="99"/>
      <c r="C250" s="84"/>
      <c r="D250" s="84"/>
      <c r="E250" s="84"/>
      <c r="F250" s="93"/>
      <c r="G250" s="93"/>
      <c r="H250" s="87"/>
      <c r="I250" s="94"/>
      <c r="M250" s="2">
        <v>505</v>
      </c>
    </row>
    <row r="251" spans="1:13" s="23" customFormat="1" ht="12.75">
      <c r="A251" s="20"/>
      <c r="B251" s="194">
        <v>500</v>
      </c>
      <c r="C251" s="20" t="s">
        <v>148</v>
      </c>
      <c r="D251" s="20" t="s">
        <v>23</v>
      </c>
      <c r="E251" s="20" t="s">
        <v>149</v>
      </c>
      <c r="F251" s="39" t="s">
        <v>154</v>
      </c>
      <c r="G251" s="39" t="s">
        <v>66</v>
      </c>
      <c r="H251" s="38">
        <f>H250-B251</f>
        <v>-500</v>
      </c>
      <c r="I251" s="42">
        <f>+B251/M251</f>
        <v>0.9900990099009901</v>
      </c>
      <c r="K251" s="23" t="s">
        <v>51</v>
      </c>
      <c r="M251" s="2">
        <v>505</v>
      </c>
    </row>
    <row r="252" spans="1:13" s="23" customFormat="1" ht="12.75">
      <c r="A252" s="20"/>
      <c r="B252" s="194">
        <v>1600</v>
      </c>
      <c r="C252" s="20" t="s">
        <v>148</v>
      </c>
      <c r="D252" s="20" t="s">
        <v>23</v>
      </c>
      <c r="E252" s="20" t="s">
        <v>149</v>
      </c>
      <c r="F252" s="39" t="s">
        <v>150</v>
      </c>
      <c r="G252" s="39" t="s">
        <v>99</v>
      </c>
      <c r="H252" s="107">
        <f>H250-B252</f>
        <v>-1600</v>
      </c>
      <c r="I252" s="42">
        <f>+B252/M252</f>
        <v>3.1683168316831685</v>
      </c>
      <c r="K252" s="23" t="s">
        <v>32</v>
      </c>
      <c r="M252" s="2">
        <v>505</v>
      </c>
    </row>
    <row r="253" spans="1:13" s="98" customFormat="1" ht="12.75">
      <c r="A253" s="95"/>
      <c r="B253" s="195">
        <f>SUM(B251:B252)</f>
        <v>2100</v>
      </c>
      <c r="C253" s="95" t="s">
        <v>148</v>
      </c>
      <c r="D253" s="95"/>
      <c r="E253" s="95"/>
      <c r="F253" s="96"/>
      <c r="G253" s="96"/>
      <c r="H253" s="102">
        <v>0</v>
      </c>
      <c r="I253" s="97"/>
      <c r="M253" s="2">
        <v>505</v>
      </c>
    </row>
    <row r="254" spans="1:13" s="43" customFormat="1" ht="12.75">
      <c r="A254" s="84"/>
      <c r="B254" s="99"/>
      <c r="C254" s="84"/>
      <c r="D254" s="84"/>
      <c r="E254" s="84"/>
      <c r="F254" s="93"/>
      <c r="G254" s="93"/>
      <c r="H254" s="87"/>
      <c r="I254" s="94"/>
      <c r="K254" s="2"/>
      <c r="M254" s="2">
        <v>505</v>
      </c>
    </row>
    <row r="255" spans="1:13" s="60" customFormat="1" ht="12.75">
      <c r="A255" s="111"/>
      <c r="B255" s="112"/>
      <c r="C255" s="84"/>
      <c r="D255" s="84"/>
      <c r="E255" s="111"/>
      <c r="F255" s="113"/>
      <c r="G255" s="113"/>
      <c r="H255" s="87"/>
      <c r="I255" s="94"/>
      <c r="K255" s="2"/>
      <c r="M255" s="2">
        <v>505</v>
      </c>
    </row>
    <row r="256" spans="1:13" s="43" customFormat="1" ht="12.75">
      <c r="A256" s="84"/>
      <c r="B256" s="99"/>
      <c r="C256" s="84"/>
      <c r="D256" s="84"/>
      <c r="E256" s="84"/>
      <c r="F256" s="93"/>
      <c r="G256" s="93"/>
      <c r="H256" s="15"/>
      <c r="I256" s="94"/>
      <c r="K256" s="2"/>
      <c r="M256" s="2">
        <v>505</v>
      </c>
    </row>
    <row r="257" spans="1:13" s="43" customFormat="1" ht="12.75">
      <c r="A257" s="84"/>
      <c r="B257" s="99"/>
      <c r="C257" s="84"/>
      <c r="D257" s="84"/>
      <c r="E257" s="84"/>
      <c r="F257" s="93"/>
      <c r="G257" s="93"/>
      <c r="H257" s="15"/>
      <c r="I257" s="94"/>
      <c r="K257" s="2"/>
      <c r="M257" s="2">
        <v>505</v>
      </c>
    </row>
    <row r="258" spans="1:13" s="135" customFormat="1" ht="13.5" thickBot="1">
      <c r="A258" s="127"/>
      <c r="B258" s="75">
        <f>+B15</f>
        <v>802350</v>
      </c>
      <c r="C258" s="76" t="s">
        <v>207</v>
      </c>
      <c r="D258" s="127"/>
      <c r="E258" s="128"/>
      <c r="F258" s="129"/>
      <c r="G258" s="130"/>
      <c r="H258" s="131">
        <f>H257-B258</f>
        <v>-802350</v>
      </c>
      <c r="I258" s="132">
        <f>+B258/M258</f>
        <v>1588.8118811881188</v>
      </c>
      <c r="J258" s="133"/>
      <c r="K258" s="134">
        <v>505</v>
      </c>
      <c r="L258" s="134"/>
      <c r="M258" s="2">
        <v>505</v>
      </c>
    </row>
    <row r="259" spans="1:13" s="43" customFormat="1" ht="12.75">
      <c r="A259" s="84"/>
      <c r="B259" s="99"/>
      <c r="C259" s="84"/>
      <c r="D259" s="84"/>
      <c r="E259" s="84"/>
      <c r="F259" s="93"/>
      <c r="G259" s="93"/>
      <c r="H259" s="99"/>
      <c r="I259" s="94"/>
      <c r="M259" s="2">
        <v>505</v>
      </c>
    </row>
    <row r="260" spans="1:13" s="135" customFormat="1" ht="12.75">
      <c r="A260" s="20"/>
      <c r="B260" s="136" t="s">
        <v>182</v>
      </c>
      <c r="C260" s="137" t="s">
        <v>183</v>
      </c>
      <c r="D260" s="137"/>
      <c r="E260" s="137"/>
      <c r="F260" s="138"/>
      <c r="G260" s="139"/>
      <c r="H260" s="136"/>
      <c r="I260" s="140" t="s">
        <v>184</v>
      </c>
      <c r="J260" s="61"/>
      <c r="K260" s="2">
        <v>505</v>
      </c>
      <c r="L260"/>
      <c r="M260" s="2">
        <v>505</v>
      </c>
    </row>
    <row r="261" spans="1:13" s="148" customFormat="1" ht="12.75">
      <c r="A261" s="141"/>
      <c r="B261" s="142">
        <f>+B232+B224+B153+B37+B50+B51+B52</f>
        <v>356150</v>
      </c>
      <c r="C261" s="143" t="s">
        <v>185</v>
      </c>
      <c r="D261" s="143" t="s">
        <v>186</v>
      </c>
      <c r="E261" s="143" t="s">
        <v>208</v>
      </c>
      <c r="F261" s="144"/>
      <c r="G261" s="144"/>
      <c r="H261" s="145">
        <f>H260-B261</f>
        <v>-356150</v>
      </c>
      <c r="I261" s="146">
        <f>+B261/M261</f>
        <v>705.2475247524752</v>
      </c>
      <c r="J261" s="147"/>
      <c r="K261" s="2">
        <v>505</v>
      </c>
      <c r="M261" s="2">
        <v>505</v>
      </c>
    </row>
    <row r="262" spans="1:13" ht="12.75">
      <c r="A262" s="149"/>
      <c r="B262" s="150">
        <f>+B89+B18-B37-B50-B51-B52</f>
        <v>446200</v>
      </c>
      <c r="C262" s="151" t="s">
        <v>187</v>
      </c>
      <c r="D262" s="151" t="s">
        <v>186</v>
      </c>
      <c r="E262" s="151" t="s">
        <v>208</v>
      </c>
      <c r="F262" s="152"/>
      <c r="G262" s="152"/>
      <c r="H262" s="153">
        <f>H261-B262</f>
        <v>-802350</v>
      </c>
      <c r="I262" s="140">
        <f>+B262/M262</f>
        <v>883.5643564356436</v>
      </c>
      <c r="J262" s="154"/>
      <c r="K262" s="2">
        <v>505</v>
      </c>
      <c r="L262" s="155"/>
      <c r="M262" s="2">
        <v>505</v>
      </c>
    </row>
    <row r="263" spans="1:13" ht="12.75">
      <c r="A263" s="20"/>
      <c r="B263" s="156">
        <f>SUM(B260:B262)</f>
        <v>802350</v>
      </c>
      <c r="C263" s="157" t="s">
        <v>188</v>
      </c>
      <c r="D263" s="158"/>
      <c r="E263" s="158"/>
      <c r="F263" s="138"/>
      <c r="G263" s="159"/>
      <c r="H263" s="153">
        <f>H262-B263</f>
        <v>-1604700</v>
      </c>
      <c r="I263" s="160">
        <f>+B263/M263</f>
        <v>1588.8118811881188</v>
      </c>
      <c r="J263" s="161"/>
      <c r="K263" s="2">
        <v>505</v>
      </c>
      <c r="M263" s="2">
        <v>505</v>
      </c>
    </row>
    <row r="264" spans="1:13" s="43" customFormat="1" ht="12.75">
      <c r="A264" s="84"/>
      <c r="B264" s="99"/>
      <c r="C264" s="84"/>
      <c r="D264" s="84"/>
      <c r="E264" s="84"/>
      <c r="F264" s="93"/>
      <c r="G264" s="93"/>
      <c r="H264" s="99"/>
      <c r="I264" s="94"/>
      <c r="M264" s="2">
        <v>505</v>
      </c>
    </row>
    <row r="265" spans="1:13" s="43" customFormat="1" ht="12.75">
      <c r="A265" s="84"/>
      <c r="B265" s="99"/>
      <c r="C265" s="84"/>
      <c r="D265" s="84"/>
      <c r="E265" s="84"/>
      <c r="F265" s="93"/>
      <c r="G265" s="93"/>
      <c r="H265" s="99">
        <f aca="true" t="shared" si="18" ref="H265:H284">H264-B265</f>
        <v>0</v>
      </c>
      <c r="I265" s="94">
        <f aca="true" t="shared" si="19" ref="I265:I285">+B265/M265</f>
        <v>0</v>
      </c>
      <c r="M265" s="2">
        <v>505</v>
      </c>
    </row>
    <row r="266" spans="1:13" s="43" customFormat="1" ht="12.75">
      <c r="A266" s="84"/>
      <c r="B266" s="99"/>
      <c r="C266" s="84"/>
      <c r="D266" s="84"/>
      <c r="E266" s="84"/>
      <c r="F266" s="93"/>
      <c r="G266" s="93"/>
      <c r="H266" s="99">
        <f t="shared" si="18"/>
        <v>0</v>
      </c>
      <c r="I266" s="94">
        <f t="shared" si="19"/>
        <v>0</v>
      </c>
      <c r="M266" s="2">
        <v>505</v>
      </c>
    </row>
    <row r="267" spans="1:13" s="169" customFormat="1" ht="12.75">
      <c r="A267" s="162"/>
      <c r="B267" s="163">
        <v>582625</v>
      </c>
      <c r="C267" s="164" t="s">
        <v>185</v>
      </c>
      <c r="D267" s="164" t="s">
        <v>189</v>
      </c>
      <c r="E267" s="164"/>
      <c r="F267" s="165"/>
      <c r="G267" s="165"/>
      <c r="H267" s="166">
        <f t="shared" si="18"/>
        <v>-582625</v>
      </c>
      <c r="I267" s="167">
        <f t="shared" si="19"/>
        <v>1309.2696629213483</v>
      </c>
      <c r="J267" s="168"/>
      <c r="K267" s="168"/>
      <c r="L267" s="168"/>
      <c r="M267" s="168">
        <v>445</v>
      </c>
    </row>
    <row r="268" spans="1:13" s="170" customFormat="1" ht="12.75">
      <c r="A268" s="164"/>
      <c r="B268" s="163">
        <v>567325</v>
      </c>
      <c r="C268" s="164" t="s">
        <v>185</v>
      </c>
      <c r="D268" s="164" t="s">
        <v>190</v>
      </c>
      <c r="E268" s="164"/>
      <c r="F268" s="165"/>
      <c r="G268" s="165"/>
      <c r="H268" s="166">
        <f t="shared" si="18"/>
        <v>-1149950</v>
      </c>
      <c r="I268" s="167">
        <f t="shared" si="19"/>
        <v>1350.7738095238096</v>
      </c>
      <c r="J268" s="168"/>
      <c r="K268" s="168"/>
      <c r="L268" s="168"/>
      <c r="M268" s="168">
        <v>420</v>
      </c>
    </row>
    <row r="269" spans="1:13" s="170" customFormat="1" ht="12.75">
      <c r="A269" s="164"/>
      <c r="B269" s="163">
        <v>-1086071</v>
      </c>
      <c r="C269" s="164" t="s">
        <v>185</v>
      </c>
      <c r="D269" s="164" t="s">
        <v>191</v>
      </c>
      <c r="E269" s="164"/>
      <c r="F269" s="165"/>
      <c r="G269" s="165"/>
      <c r="H269" s="166">
        <f t="shared" si="18"/>
        <v>-63879</v>
      </c>
      <c r="I269" s="167">
        <f t="shared" si="19"/>
        <v>-2585.883333333333</v>
      </c>
      <c r="J269" s="168"/>
      <c r="K269" s="168"/>
      <c r="L269" s="168"/>
      <c r="M269" s="168">
        <v>420</v>
      </c>
    </row>
    <row r="270" spans="1:13" s="170" customFormat="1" ht="12.75">
      <c r="A270" s="164"/>
      <c r="B270" s="171">
        <v>-540416</v>
      </c>
      <c r="C270" s="164" t="s">
        <v>185</v>
      </c>
      <c r="D270" s="164" t="s">
        <v>192</v>
      </c>
      <c r="E270" s="164"/>
      <c r="F270" s="165"/>
      <c r="G270" s="165"/>
      <c r="H270" s="166">
        <f t="shared" si="18"/>
        <v>476537</v>
      </c>
      <c r="I270" s="167">
        <f t="shared" si="19"/>
        <v>-1214.41797752809</v>
      </c>
      <c r="J270" s="168"/>
      <c r="K270" s="168"/>
      <c r="L270" s="168"/>
      <c r="M270" s="168">
        <v>445</v>
      </c>
    </row>
    <row r="271" spans="1:13" s="170" customFormat="1" ht="12.75">
      <c r="A271" s="164"/>
      <c r="B271" s="171">
        <v>943450</v>
      </c>
      <c r="C271" s="164" t="s">
        <v>185</v>
      </c>
      <c r="D271" s="164" t="s">
        <v>193</v>
      </c>
      <c r="E271" s="164"/>
      <c r="F271" s="165"/>
      <c r="G271" s="165"/>
      <c r="H271" s="163">
        <f t="shared" si="18"/>
        <v>-466913</v>
      </c>
      <c r="I271" s="167">
        <f t="shared" si="19"/>
        <v>2120.112359550562</v>
      </c>
      <c r="J271" s="168"/>
      <c r="K271" s="168"/>
      <c r="L271" s="168"/>
      <c r="M271" s="168">
        <v>445</v>
      </c>
    </row>
    <row r="272" spans="1:13" s="170" customFormat="1" ht="12.75">
      <c r="A272" s="164"/>
      <c r="B272" s="171">
        <v>-538000</v>
      </c>
      <c r="C272" s="164" t="s">
        <v>185</v>
      </c>
      <c r="D272" s="164" t="s">
        <v>194</v>
      </c>
      <c r="E272" s="164"/>
      <c r="F272" s="165"/>
      <c r="G272" s="165"/>
      <c r="H272" s="163">
        <f t="shared" si="18"/>
        <v>71087</v>
      </c>
      <c r="I272" s="167">
        <f t="shared" si="19"/>
        <v>-1222.7272727272727</v>
      </c>
      <c r="J272" s="168"/>
      <c r="K272" s="168"/>
      <c r="L272" s="168"/>
      <c r="M272" s="168">
        <v>440</v>
      </c>
    </row>
    <row r="273" spans="1:13" s="170" customFormat="1" ht="12.75">
      <c r="A273" s="164"/>
      <c r="B273" s="171">
        <v>208400</v>
      </c>
      <c r="C273" s="164" t="s">
        <v>185</v>
      </c>
      <c r="D273" s="164" t="s">
        <v>195</v>
      </c>
      <c r="E273" s="164"/>
      <c r="F273" s="165"/>
      <c r="G273" s="165"/>
      <c r="H273" s="163">
        <f t="shared" si="18"/>
        <v>-137313</v>
      </c>
      <c r="I273" s="167">
        <f t="shared" si="19"/>
        <v>473.6363636363636</v>
      </c>
      <c r="J273" s="168"/>
      <c r="K273" s="168"/>
      <c r="L273" s="168"/>
      <c r="M273" s="168">
        <v>440</v>
      </c>
    </row>
    <row r="274" spans="1:13" s="170" customFormat="1" ht="12.75">
      <c r="A274" s="164"/>
      <c r="B274" s="171">
        <v>-541593</v>
      </c>
      <c r="C274" s="164" t="s">
        <v>185</v>
      </c>
      <c r="D274" s="164" t="s">
        <v>196</v>
      </c>
      <c r="E274" s="164"/>
      <c r="F274" s="165"/>
      <c r="G274" s="165"/>
      <c r="H274" s="163">
        <f t="shared" si="18"/>
        <v>404280</v>
      </c>
      <c r="I274" s="167">
        <f t="shared" si="19"/>
        <v>-1230.8931818181818</v>
      </c>
      <c r="J274" s="168"/>
      <c r="K274" s="168"/>
      <c r="L274" s="168"/>
      <c r="M274" s="168">
        <v>440</v>
      </c>
    </row>
    <row r="275" spans="1:13" s="170" customFormat="1" ht="12.75">
      <c r="A275" s="164"/>
      <c r="B275" s="171">
        <v>157650</v>
      </c>
      <c r="C275" s="164" t="s">
        <v>185</v>
      </c>
      <c r="D275" s="164" t="s">
        <v>197</v>
      </c>
      <c r="E275" s="164"/>
      <c r="F275" s="165"/>
      <c r="G275" s="165"/>
      <c r="H275" s="163">
        <f t="shared" si="18"/>
        <v>246630</v>
      </c>
      <c r="I275" s="167">
        <f t="shared" si="19"/>
        <v>358.29545454545456</v>
      </c>
      <c r="J275" s="168"/>
      <c r="K275" s="168"/>
      <c r="L275" s="168"/>
      <c r="M275" s="168">
        <v>440</v>
      </c>
    </row>
    <row r="276" spans="1:13" s="170" customFormat="1" ht="12.75">
      <c r="A276" s="164"/>
      <c r="B276" s="171">
        <v>-541593</v>
      </c>
      <c r="C276" s="164" t="s">
        <v>185</v>
      </c>
      <c r="D276" s="164" t="s">
        <v>198</v>
      </c>
      <c r="E276" s="164"/>
      <c r="F276" s="165"/>
      <c r="G276" s="165"/>
      <c r="H276" s="163">
        <f t="shared" si="18"/>
        <v>788223</v>
      </c>
      <c r="I276" s="167">
        <f t="shared" si="19"/>
        <v>-1203.54</v>
      </c>
      <c r="J276" s="168"/>
      <c r="K276" s="168"/>
      <c r="L276" s="168"/>
      <c r="M276" s="172">
        <v>450</v>
      </c>
    </row>
    <row r="277" spans="1:13" s="170" customFormat="1" ht="12.75">
      <c r="A277" s="164"/>
      <c r="B277" s="171">
        <v>189745</v>
      </c>
      <c r="C277" s="164" t="s">
        <v>185</v>
      </c>
      <c r="D277" s="164" t="s">
        <v>199</v>
      </c>
      <c r="E277" s="164"/>
      <c r="F277" s="165"/>
      <c r="G277" s="165"/>
      <c r="H277" s="163">
        <f t="shared" si="18"/>
        <v>598478</v>
      </c>
      <c r="I277" s="167">
        <f t="shared" si="19"/>
        <v>421.65555555555557</v>
      </c>
      <c r="J277" s="168"/>
      <c r="K277" s="168"/>
      <c r="L277" s="168"/>
      <c r="M277" s="172">
        <v>450</v>
      </c>
    </row>
    <row r="278" spans="1:13" s="170" customFormat="1" ht="12.75">
      <c r="A278" s="164"/>
      <c r="B278" s="171">
        <v>383140</v>
      </c>
      <c r="C278" s="164" t="s">
        <v>185</v>
      </c>
      <c r="D278" s="164" t="s">
        <v>200</v>
      </c>
      <c r="E278" s="164"/>
      <c r="F278" s="165"/>
      <c r="G278" s="165"/>
      <c r="H278" s="163">
        <f t="shared" si="18"/>
        <v>215338</v>
      </c>
      <c r="I278" s="167">
        <f t="shared" si="19"/>
        <v>851.4222222222222</v>
      </c>
      <c r="J278" s="168"/>
      <c r="K278" s="168"/>
      <c r="L278" s="168"/>
      <c r="M278" s="172">
        <v>450</v>
      </c>
    </row>
    <row r="279" spans="1:13" s="170" customFormat="1" ht="12.75">
      <c r="A279" s="164"/>
      <c r="B279" s="171">
        <v>-1079011</v>
      </c>
      <c r="C279" s="164" t="s">
        <v>185</v>
      </c>
      <c r="D279" s="164" t="s">
        <v>201</v>
      </c>
      <c r="E279" s="164"/>
      <c r="F279" s="165"/>
      <c r="G279" s="165"/>
      <c r="H279" s="163">
        <f t="shared" si="18"/>
        <v>1294349</v>
      </c>
      <c r="I279" s="167">
        <f t="shared" si="19"/>
        <v>-2397.802222222222</v>
      </c>
      <c r="J279" s="168"/>
      <c r="K279" s="168"/>
      <c r="L279" s="168"/>
      <c r="M279" s="172">
        <v>450</v>
      </c>
    </row>
    <row r="280" spans="1:13" s="170" customFormat="1" ht="12.75">
      <c r="A280" s="164"/>
      <c r="B280" s="171">
        <v>397265</v>
      </c>
      <c r="C280" s="164" t="s">
        <v>185</v>
      </c>
      <c r="D280" s="164" t="s">
        <v>202</v>
      </c>
      <c r="E280" s="164"/>
      <c r="F280" s="165"/>
      <c r="G280" s="165"/>
      <c r="H280" s="163">
        <f t="shared" si="18"/>
        <v>897084</v>
      </c>
      <c r="I280" s="167">
        <f t="shared" si="19"/>
        <v>882.8111111111111</v>
      </c>
      <c r="J280" s="168"/>
      <c r="K280" s="168"/>
      <c r="L280" s="168"/>
      <c r="M280" s="172">
        <v>450</v>
      </c>
    </row>
    <row r="281" spans="1:13" s="170" customFormat="1" ht="12.75">
      <c r="A281" s="164"/>
      <c r="B281" s="171">
        <v>0</v>
      </c>
      <c r="C281" s="164" t="s">
        <v>185</v>
      </c>
      <c r="D281" s="164" t="s">
        <v>203</v>
      </c>
      <c r="E281" s="164"/>
      <c r="F281" s="165"/>
      <c r="G281" s="165"/>
      <c r="H281" s="163">
        <f t="shared" si="18"/>
        <v>897084</v>
      </c>
      <c r="I281" s="167">
        <f t="shared" si="19"/>
        <v>0</v>
      </c>
      <c r="J281" s="168"/>
      <c r="K281" s="168"/>
      <c r="L281" s="168"/>
      <c r="M281" s="172">
        <v>480</v>
      </c>
    </row>
    <row r="282" spans="1:13" s="170" customFormat="1" ht="12.75">
      <c r="A282" s="164"/>
      <c r="B282" s="171">
        <v>198625</v>
      </c>
      <c r="C282" s="164" t="s">
        <v>185</v>
      </c>
      <c r="D282" s="164" t="s">
        <v>204</v>
      </c>
      <c r="E282" s="164"/>
      <c r="F282" s="165"/>
      <c r="G282" s="165"/>
      <c r="H282" s="163">
        <f t="shared" si="18"/>
        <v>698459</v>
      </c>
      <c r="I282" s="167">
        <f t="shared" si="19"/>
        <v>397.25</v>
      </c>
      <c r="J282" s="168"/>
      <c r="K282" s="168"/>
      <c r="L282" s="168"/>
      <c r="M282" s="172">
        <v>500</v>
      </c>
    </row>
    <row r="283" spans="1:13" s="170" customFormat="1" ht="12.75">
      <c r="A283" s="164"/>
      <c r="B283" s="171">
        <v>341950</v>
      </c>
      <c r="C283" s="164" t="s">
        <v>185</v>
      </c>
      <c r="D283" s="164" t="s">
        <v>205</v>
      </c>
      <c r="E283" s="164"/>
      <c r="F283" s="165"/>
      <c r="G283" s="165"/>
      <c r="H283" s="163">
        <f t="shared" si="18"/>
        <v>356509</v>
      </c>
      <c r="I283" s="167">
        <f t="shared" si="19"/>
        <v>663.9805825242719</v>
      </c>
      <c r="J283" s="168"/>
      <c r="K283" s="168"/>
      <c r="L283" s="168"/>
      <c r="M283" s="172">
        <v>515</v>
      </c>
    </row>
    <row r="284" spans="1:13" s="170" customFormat="1" ht="12.75">
      <c r="A284" s="164"/>
      <c r="B284" s="171">
        <f>+B261</f>
        <v>356150</v>
      </c>
      <c r="C284" s="164" t="s">
        <v>185</v>
      </c>
      <c r="D284" s="164" t="s">
        <v>209</v>
      </c>
      <c r="E284" s="164"/>
      <c r="F284" s="165"/>
      <c r="G284" s="165"/>
      <c r="H284" s="163">
        <f t="shared" si="18"/>
        <v>359</v>
      </c>
      <c r="I284" s="167">
        <f t="shared" si="19"/>
        <v>705.2475247524752</v>
      </c>
      <c r="J284" s="168"/>
      <c r="K284" s="168"/>
      <c r="L284" s="168"/>
      <c r="M284" s="172">
        <v>505</v>
      </c>
    </row>
    <row r="285" spans="1:13" s="169" customFormat="1" ht="12.75">
      <c r="A285" s="173"/>
      <c r="B285" s="174">
        <f>SUM(B267:B284)</f>
        <v>-359</v>
      </c>
      <c r="C285" s="173" t="s">
        <v>185</v>
      </c>
      <c r="D285" s="173" t="s">
        <v>210</v>
      </c>
      <c r="E285" s="173"/>
      <c r="F285" s="175"/>
      <c r="G285" s="175"/>
      <c r="H285" s="174">
        <v>0</v>
      </c>
      <c r="I285" s="176">
        <f t="shared" si="19"/>
        <v>-0.7108910891089109</v>
      </c>
      <c r="J285" s="177"/>
      <c r="K285" s="177"/>
      <c r="L285" s="177"/>
      <c r="M285" s="177">
        <v>505</v>
      </c>
    </row>
    <row r="286" spans="1:9" s="43" customFormat="1" ht="12.75">
      <c r="A286" s="84"/>
      <c r="B286" s="99"/>
      <c r="C286" s="84"/>
      <c r="D286" s="84"/>
      <c r="E286" s="84"/>
      <c r="F286" s="93"/>
      <c r="G286" s="93"/>
      <c r="H286" s="99">
        <f>H285-B286</f>
        <v>0</v>
      </c>
      <c r="I286" s="94"/>
    </row>
    <row r="287" spans="1:9" s="43" customFormat="1" ht="12.75">
      <c r="A287" s="84"/>
      <c r="B287" s="99"/>
      <c r="C287" s="84"/>
      <c r="D287" s="84"/>
      <c r="E287" s="84"/>
      <c r="F287" s="93"/>
      <c r="G287" s="93"/>
      <c r="H287" s="99"/>
      <c r="I287" s="94"/>
    </row>
    <row r="288" spans="1:9" s="43" customFormat="1" ht="12.75">
      <c r="A288" s="84"/>
      <c r="B288" s="99"/>
      <c r="C288" s="84"/>
      <c r="D288" s="84"/>
      <c r="E288" s="84"/>
      <c r="F288" s="93"/>
      <c r="G288" s="93"/>
      <c r="H288" s="99"/>
      <c r="I288" s="94"/>
    </row>
    <row r="289" spans="1:13" s="184" customFormat="1" ht="12.75">
      <c r="A289" s="178"/>
      <c r="B289" s="207">
        <v>-3989200</v>
      </c>
      <c r="C289" s="178" t="s">
        <v>187</v>
      </c>
      <c r="D289" s="178" t="s">
        <v>206</v>
      </c>
      <c r="E289" s="178"/>
      <c r="F289" s="179"/>
      <c r="G289" s="179"/>
      <c r="H289" s="180">
        <f>H288-B289</f>
        <v>3989200</v>
      </c>
      <c r="I289" s="181">
        <f aca="true" t="shared" si="20" ref="I289:I294">+B289/M289</f>
        <v>-8310.833333333334</v>
      </c>
      <c r="J289" s="182"/>
      <c r="K289" s="182"/>
      <c r="L289" s="182"/>
      <c r="M289" s="183">
        <v>480</v>
      </c>
    </row>
    <row r="290" spans="1:13" s="183" customFormat="1" ht="12.75">
      <c r="A290" s="185"/>
      <c r="B290" s="207">
        <v>406250</v>
      </c>
      <c r="C290" s="178" t="s">
        <v>187</v>
      </c>
      <c r="D290" s="185" t="s">
        <v>203</v>
      </c>
      <c r="E290" s="185"/>
      <c r="F290" s="186"/>
      <c r="G290" s="186"/>
      <c r="H290" s="180">
        <f>H289-B290</f>
        <v>3582950</v>
      </c>
      <c r="I290" s="181">
        <f t="shared" si="20"/>
        <v>846.3541666666666</v>
      </c>
      <c r="M290" s="183">
        <v>480</v>
      </c>
    </row>
    <row r="291" spans="1:13" s="183" customFormat="1" ht="12.75">
      <c r="A291" s="185"/>
      <c r="B291" s="207">
        <v>238200</v>
      </c>
      <c r="C291" s="178" t="s">
        <v>187</v>
      </c>
      <c r="D291" s="185" t="s">
        <v>204</v>
      </c>
      <c r="E291" s="185"/>
      <c r="F291" s="186"/>
      <c r="G291" s="186"/>
      <c r="H291" s="180">
        <f>H290-B291</f>
        <v>3344750</v>
      </c>
      <c r="I291" s="181">
        <f t="shared" si="20"/>
        <v>476.4</v>
      </c>
      <c r="M291" s="183">
        <v>500</v>
      </c>
    </row>
    <row r="292" spans="1:13" s="183" customFormat="1" ht="12.75">
      <c r="A292" s="185"/>
      <c r="B292" s="207">
        <v>505500</v>
      </c>
      <c r="C292" s="178" t="s">
        <v>187</v>
      </c>
      <c r="D292" s="185" t="s">
        <v>205</v>
      </c>
      <c r="E292" s="185"/>
      <c r="F292" s="186"/>
      <c r="G292" s="186"/>
      <c r="H292" s="180">
        <f>H291-B292</f>
        <v>2839250</v>
      </c>
      <c r="I292" s="181">
        <f t="shared" si="20"/>
        <v>981.5533980582525</v>
      </c>
      <c r="M292" s="183">
        <v>515</v>
      </c>
    </row>
    <row r="293" spans="1:13" s="183" customFormat="1" ht="12.75">
      <c r="A293" s="185"/>
      <c r="B293" s="207">
        <f>+B262</f>
        <v>446200</v>
      </c>
      <c r="C293" s="178" t="s">
        <v>187</v>
      </c>
      <c r="D293" s="185" t="s">
        <v>209</v>
      </c>
      <c r="E293" s="185"/>
      <c r="F293" s="186"/>
      <c r="G293" s="186"/>
      <c r="H293" s="180">
        <f>H292-B293</f>
        <v>2393050</v>
      </c>
      <c r="I293" s="181">
        <f t="shared" si="20"/>
        <v>883.5643564356436</v>
      </c>
      <c r="M293" s="183">
        <v>505</v>
      </c>
    </row>
    <row r="294" spans="1:13" s="191" customFormat="1" ht="12.75">
      <c r="A294" s="187"/>
      <c r="B294" s="188">
        <f>SUM(B289:B292)</f>
        <v>-2839250</v>
      </c>
      <c r="C294" s="187" t="s">
        <v>187</v>
      </c>
      <c r="D294" s="187" t="s">
        <v>210</v>
      </c>
      <c r="E294" s="187"/>
      <c r="F294" s="189"/>
      <c r="G294" s="189"/>
      <c r="H294" s="188">
        <v>0</v>
      </c>
      <c r="I294" s="190">
        <f t="shared" si="20"/>
        <v>-5622.277227722772</v>
      </c>
      <c r="M294" s="191">
        <v>505</v>
      </c>
    </row>
    <row r="295" spans="1:9" s="43" customFormat="1" ht="12.75">
      <c r="A295" s="84"/>
      <c r="B295" s="99"/>
      <c r="C295" s="84"/>
      <c r="D295" s="84"/>
      <c r="E295" s="84"/>
      <c r="F295" s="93"/>
      <c r="G295" s="93"/>
      <c r="H295" s="99"/>
      <c r="I295" s="94"/>
    </row>
    <row r="296" spans="8:13" ht="12.75">
      <c r="H296" s="7">
        <f aca="true" t="shared" si="21" ref="H296:H359">H295-B296</f>
        <v>0</v>
      </c>
      <c r="I296" s="30">
        <f aca="true" t="shared" si="22" ref="I296:I359">+B296/M296</f>
        <v>0</v>
      </c>
      <c r="M296" s="2">
        <v>505</v>
      </c>
    </row>
    <row r="297" spans="8:13" ht="12.75" hidden="1">
      <c r="H297" s="7">
        <f t="shared" si="21"/>
        <v>0</v>
      </c>
      <c r="I297" s="30">
        <f t="shared" si="22"/>
        <v>0</v>
      </c>
      <c r="M297" s="2">
        <v>505</v>
      </c>
    </row>
    <row r="298" spans="8:13" ht="12.75" hidden="1">
      <c r="H298" s="7">
        <f t="shared" si="21"/>
        <v>0</v>
      </c>
      <c r="I298" s="30">
        <f t="shared" si="22"/>
        <v>0</v>
      </c>
      <c r="M298" s="2">
        <v>505</v>
      </c>
    </row>
    <row r="299" spans="8:13" ht="12.75" hidden="1">
      <c r="H299" s="7">
        <f t="shared" si="21"/>
        <v>0</v>
      </c>
      <c r="I299" s="30">
        <f t="shared" si="22"/>
        <v>0</v>
      </c>
      <c r="M299" s="2">
        <v>505</v>
      </c>
    </row>
    <row r="300" spans="8:13" ht="12.75" hidden="1">
      <c r="H300" s="7">
        <f t="shared" si="21"/>
        <v>0</v>
      </c>
      <c r="I300" s="30">
        <f t="shared" si="22"/>
        <v>0</v>
      </c>
      <c r="M300" s="2">
        <v>505</v>
      </c>
    </row>
    <row r="301" spans="8:13" ht="12.75" hidden="1">
      <c r="H301" s="7">
        <f t="shared" si="21"/>
        <v>0</v>
      </c>
      <c r="I301" s="30">
        <f t="shared" si="22"/>
        <v>0</v>
      </c>
      <c r="M301" s="2">
        <v>505</v>
      </c>
    </row>
    <row r="302" spans="8:13" ht="12.75" hidden="1">
      <c r="H302" s="7">
        <f t="shared" si="21"/>
        <v>0</v>
      </c>
      <c r="I302" s="30">
        <f t="shared" si="22"/>
        <v>0</v>
      </c>
      <c r="M302" s="2">
        <v>505</v>
      </c>
    </row>
    <row r="303" spans="8:13" ht="12.75" hidden="1">
      <c r="H303" s="7">
        <f t="shared" si="21"/>
        <v>0</v>
      </c>
      <c r="I303" s="30">
        <f t="shared" si="22"/>
        <v>0</v>
      </c>
      <c r="M303" s="2">
        <v>505</v>
      </c>
    </row>
    <row r="304" spans="8:13" ht="12.75" hidden="1">
      <c r="H304" s="7">
        <f t="shared" si="21"/>
        <v>0</v>
      </c>
      <c r="I304" s="30">
        <f t="shared" si="22"/>
        <v>0</v>
      </c>
      <c r="M304" s="2">
        <v>505</v>
      </c>
    </row>
    <row r="305" spans="8:13" ht="12.75" hidden="1">
      <c r="H305" s="7">
        <f t="shared" si="21"/>
        <v>0</v>
      </c>
      <c r="I305" s="30">
        <f t="shared" si="22"/>
        <v>0</v>
      </c>
      <c r="M305" s="2">
        <v>505</v>
      </c>
    </row>
    <row r="306" spans="8:13" ht="12.75" hidden="1">
      <c r="H306" s="7">
        <f t="shared" si="21"/>
        <v>0</v>
      </c>
      <c r="I306" s="30">
        <f t="shared" si="22"/>
        <v>0</v>
      </c>
      <c r="M306" s="2">
        <v>505</v>
      </c>
    </row>
    <row r="307" spans="8:13" ht="12.75" hidden="1">
      <c r="H307" s="7">
        <f t="shared" si="21"/>
        <v>0</v>
      </c>
      <c r="I307" s="30">
        <f t="shared" si="22"/>
        <v>0</v>
      </c>
      <c r="M307" s="2">
        <v>505</v>
      </c>
    </row>
    <row r="308" spans="8:13" ht="12.75" hidden="1">
      <c r="H308" s="7">
        <f t="shared" si="21"/>
        <v>0</v>
      </c>
      <c r="I308" s="30">
        <f t="shared" si="22"/>
        <v>0</v>
      </c>
      <c r="M308" s="2">
        <v>505</v>
      </c>
    </row>
    <row r="309" spans="8:13" ht="12.75" hidden="1">
      <c r="H309" s="7">
        <f t="shared" si="21"/>
        <v>0</v>
      </c>
      <c r="I309" s="30">
        <f t="shared" si="22"/>
        <v>0</v>
      </c>
      <c r="M309" s="2">
        <v>505</v>
      </c>
    </row>
    <row r="310" spans="8:13" ht="12.75" hidden="1">
      <c r="H310" s="7">
        <f t="shared" si="21"/>
        <v>0</v>
      </c>
      <c r="I310" s="30">
        <f t="shared" si="22"/>
        <v>0</v>
      </c>
      <c r="M310" s="2">
        <v>505</v>
      </c>
    </row>
    <row r="311" spans="8:13" ht="12.75" hidden="1">
      <c r="H311" s="7">
        <f t="shared" si="21"/>
        <v>0</v>
      </c>
      <c r="I311" s="30">
        <f t="shared" si="22"/>
        <v>0</v>
      </c>
      <c r="M311" s="2">
        <v>505</v>
      </c>
    </row>
    <row r="312" spans="8:13" ht="12.75" hidden="1">
      <c r="H312" s="7">
        <f t="shared" si="21"/>
        <v>0</v>
      </c>
      <c r="I312" s="30">
        <f t="shared" si="22"/>
        <v>0</v>
      </c>
      <c r="M312" s="2">
        <v>505</v>
      </c>
    </row>
    <row r="313" spans="8:13" ht="12.75" hidden="1">
      <c r="H313" s="7">
        <f t="shared" si="21"/>
        <v>0</v>
      </c>
      <c r="I313" s="30">
        <f t="shared" si="22"/>
        <v>0</v>
      </c>
      <c r="M313" s="2">
        <v>505</v>
      </c>
    </row>
    <row r="314" spans="8:13" ht="12.75" hidden="1">
      <c r="H314" s="7">
        <f t="shared" si="21"/>
        <v>0</v>
      </c>
      <c r="I314" s="30">
        <f t="shared" si="22"/>
        <v>0</v>
      </c>
      <c r="M314" s="2">
        <v>505</v>
      </c>
    </row>
    <row r="315" spans="8:13" ht="12.75" hidden="1">
      <c r="H315" s="7">
        <f t="shared" si="21"/>
        <v>0</v>
      </c>
      <c r="I315" s="30">
        <f t="shared" si="22"/>
        <v>0</v>
      </c>
      <c r="M315" s="2">
        <v>505</v>
      </c>
    </row>
    <row r="316" spans="8:13" ht="12.75" hidden="1">
      <c r="H316" s="7">
        <f t="shared" si="21"/>
        <v>0</v>
      </c>
      <c r="I316" s="30">
        <f t="shared" si="22"/>
        <v>0</v>
      </c>
      <c r="M316" s="2">
        <v>505</v>
      </c>
    </row>
    <row r="317" spans="8:13" ht="12.75" hidden="1">
      <c r="H317" s="7">
        <f t="shared" si="21"/>
        <v>0</v>
      </c>
      <c r="I317" s="30">
        <f t="shared" si="22"/>
        <v>0</v>
      </c>
      <c r="M317" s="2">
        <v>505</v>
      </c>
    </row>
    <row r="318" spans="8:13" ht="12.75" hidden="1">
      <c r="H318" s="7">
        <f t="shared" si="21"/>
        <v>0</v>
      </c>
      <c r="I318" s="30">
        <f t="shared" si="22"/>
        <v>0</v>
      </c>
      <c r="M318" s="2">
        <v>505</v>
      </c>
    </row>
    <row r="319" spans="8:13" ht="12.75" hidden="1">
      <c r="H319" s="7">
        <f t="shared" si="21"/>
        <v>0</v>
      </c>
      <c r="I319" s="30">
        <f t="shared" si="22"/>
        <v>0</v>
      </c>
      <c r="M319" s="2">
        <v>505</v>
      </c>
    </row>
    <row r="320" spans="8:13" ht="12.75" hidden="1">
      <c r="H320" s="7">
        <f t="shared" si="21"/>
        <v>0</v>
      </c>
      <c r="I320" s="30">
        <f t="shared" si="22"/>
        <v>0</v>
      </c>
      <c r="M320" s="2">
        <v>505</v>
      </c>
    </row>
    <row r="321" spans="8:13" ht="12.75" hidden="1">
      <c r="H321" s="7">
        <f t="shared" si="21"/>
        <v>0</v>
      </c>
      <c r="I321" s="30">
        <f t="shared" si="22"/>
        <v>0</v>
      </c>
      <c r="M321" s="2">
        <v>505</v>
      </c>
    </row>
    <row r="322" spans="8:13" ht="12.75" hidden="1">
      <c r="H322" s="7">
        <f t="shared" si="21"/>
        <v>0</v>
      </c>
      <c r="I322" s="30">
        <f t="shared" si="22"/>
        <v>0</v>
      </c>
      <c r="M322" s="2">
        <v>505</v>
      </c>
    </row>
    <row r="323" spans="8:13" ht="12.75" hidden="1">
      <c r="H323" s="7">
        <f t="shared" si="21"/>
        <v>0</v>
      </c>
      <c r="I323" s="30">
        <f t="shared" si="22"/>
        <v>0</v>
      </c>
      <c r="M323" s="2">
        <v>505</v>
      </c>
    </row>
    <row r="324" spans="8:13" ht="12.75" hidden="1">
      <c r="H324" s="7">
        <f t="shared" si="21"/>
        <v>0</v>
      </c>
      <c r="I324" s="30">
        <f t="shared" si="22"/>
        <v>0</v>
      </c>
      <c r="M324" s="2">
        <v>505</v>
      </c>
    </row>
    <row r="325" spans="8:13" ht="12.75" hidden="1">
      <c r="H325" s="7">
        <f t="shared" si="21"/>
        <v>0</v>
      </c>
      <c r="I325" s="30">
        <f t="shared" si="22"/>
        <v>0</v>
      </c>
      <c r="M325" s="2">
        <v>505</v>
      </c>
    </row>
    <row r="326" spans="8:13" ht="12.75" hidden="1">
      <c r="H326" s="7">
        <f t="shared" si="21"/>
        <v>0</v>
      </c>
      <c r="I326" s="30">
        <f t="shared" si="22"/>
        <v>0</v>
      </c>
      <c r="M326" s="2">
        <v>505</v>
      </c>
    </row>
    <row r="327" spans="8:13" ht="12.75" hidden="1">
      <c r="H327" s="7">
        <f t="shared" si="21"/>
        <v>0</v>
      </c>
      <c r="I327" s="30">
        <f t="shared" si="22"/>
        <v>0</v>
      </c>
      <c r="M327" s="2">
        <v>505</v>
      </c>
    </row>
    <row r="328" spans="8:13" ht="12.75" hidden="1">
      <c r="H328" s="7">
        <f t="shared" si="21"/>
        <v>0</v>
      </c>
      <c r="I328" s="30">
        <f t="shared" si="22"/>
        <v>0</v>
      </c>
      <c r="M328" s="2">
        <v>505</v>
      </c>
    </row>
    <row r="329" spans="8:13" ht="12.75" hidden="1">
      <c r="H329" s="7">
        <f t="shared" si="21"/>
        <v>0</v>
      </c>
      <c r="I329" s="30">
        <f t="shared" si="22"/>
        <v>0</v>
      </c>
      <c r="M329" s="2">
        <v>505</v>
      </c>
    </row>
    <row r="330" spans="8:13" ht="12.75" hidden="1">
      <c r="H330" s="7">
        <f t="shared" si="21"/>
        <v>0</v>
      </c>
      <c r="I330" s="30">
        <f t="shared" si="22"/>
        <v>0</v>
      </c>
      <c r="M330" s="2">
        <v>505</v>
      </c>
    </row>
    <row r="331" spans="8:13" ht="12.75" hidden="1">
      <c r="H331" s="7">
        <f t="shared" si="21"/>
        <v>0</v>
      </c>
      <c r="I331" s="30">
        <f t="shared" si="22"/>
        <v>0</v>
      </c>
      <c r="M331" s="2">
        <v>505</v>
      </c>
    </row>
    <row r="332" spans="8:13" ht="12.75" hidden="1">
      <c r="H332" s="7">
        <f t="shared" si="21"/>
        <v>0</v>
      </c>
      <c r="I332" s="30">
        <f t="shared" si="22"/>
        <v>0</v>
      </c>
      <c r="M332" s="2">
        <v>505</v>
      </c>
    </row>
    <row r="333" spans="8:13" ht="12.75" hidden="1">
      <c r="H333" s="7">
        <f t="shared" si="21"/>
        <v>0</v>
      </c>
      <c r="I333" s="30">
        <f t="shared" si="22"/>
        <v>0</v>
      </c>
      <c r="M333" s="2">
        <v>505</v>
      </c>
    </row>
    <row r="334" spans="8:13" ht="12.75" hidden="1">
      <c r="H334" s="7">
        <f t="shared" si="21"/>
        <v>0</v>
      </c>
      <c r="I334" s="30">
        <f t="shared" si="22"/>
        <v>0</v>
      </c>
      <c r="M334" s="2">
        <v>505</v>
      </c>
    </row>
    <row r="335" spans="8:13" ht="12.75" hidden="1">
      <c r="H335" s="7">
        <f t="shared" si="21"/>
        <v>0</v>
      </c>
      <c r="I335" s="30">
        <f t="shared" si="22"/>
        <v>0</v>
      </c>
      <c r="M335" s="2">
        <v>505</v>
      </c>
    </row>
    <row r="336" spans="8:13" ht="12.75" hidden="1">
      <c r="H336" s="7">
        <f t="shared" si="21"/>
        <v>0</v>
      </c>
      <c r="I336" s="30">
        <f t="shared" si="22"/>
        <v>0</v>
      </c>
      <c r="M336" s="2">
        <v>505</v>
      </c>
    </row>
    <row r="337" spans="8:13" ht="12.75" hidden="1">
      <c r="H337" s="7">
        <f t="shared" si="21"/>
        <v>0</v>
      </c>
      <c r="I337" s="30">
        <f t="shared" si="22"/>
        <v>0</v>
      </c>
      <c r="M337" s="2">
        <v>505</v>
      </c>
    </row>
    <row r="338" spans="8:13" ht="12.75" hidden="1">
      <c r="H338" s="7">
        <f t="shared" si="21"/>
        <v>0</v>
      </c>
      <c r="I338" s="30">
        <f t="shared" si="22"/>
        <v>0</v>
      </c>
      <c r="M338" s="2">
        <v>505</v>
      </c>
    </row>
    <row r="339" spans="8:13" ht="12.75" hidden="1">
      <c r="H339" s="7">
        <f t="shared" si="21"/>
        <v>0</v>
      </c>
      <c r="I339" s="30">
        <f t="shared" si="22"/>
        <v>0</v>
      </c>
      <c r="M339" s="2">
        <v>505</v>
      </c>
    </row>
    <row r="340" spans="8:13" ht="12.75" hidden="1">
      <c r="H340" s="7">
        <f t="shared" si="21"/>
        <v>0</v>
      </c>
      <c r="I340" s="30">
        <f t="shared" si="22"/>
        <v>0</v>
      </c>
      <c r="M340" s="2">
        <v>505</v>
      </c>
    </row>
    <row r="341" spans="8:13" ht="12.75" hidden="1">
      <c r="H341" s="7">
        <f t="shared" si="21"/>
        <v>0</v>
      </c>
      <c r="I341" s="30">
        <f t="shared" si="22"/>
        <v>0</v>
      </c>
      <c r="M341" s="2">
        <v>505</v>
      </c>
    </row>
    <row r="342" spans="8:13" ht="12.75" hidden="1">
      <c r="H342" s="7">
        <f t="shared" si="21"/>
        <v>0</v>
      </c>
      <c r="I342" s="30">
        <f t="shared" si="22"/>
        <v>0</v>
      </c>
      <c r="M342" s="2">
        <v>505</v>
      </c>
    </row>
    <row r="343" spans="8:13" ht="12.75" hidden="1">
      <c r="H343" s="7">
        <f t="shared" si="21"/>
        <v>0</v>
      </c>
      <c r="I343" s="30">
        <f t="shared" si="22"/>
        <v>0</v>
      </c>
      <c r="M343" s="2">
        <v>505</v>
      </c>
    </row>
    <row r="344" spans="8:13" ht="12.75" hidden="1">
      <c r="H344" s="7">
        <f t="shared" si="21"/>
        <v>0</v>
      </c>
      <c r="I344" s="30">
        <f t="shared" si="22"/>
        <v>0</v>
      </c>
      <c r="M344" s="2">
        <v>505</v>
      </c>
    </row>
    <row r="345" spans="8:13" ht="12.75" hidden="1">
      <c r="H345" s="7">
        <f t="shared" si="21"/>
        <v>0</v>
      </c>
      <c r="I345" s="30">
        <f t="shared" si="22"/>
        <v>0</v>
      </c>
      <c r="M345" s="2">
        <v>505</v>
      </c>
    </row>
    <row r="346" spans="8:13" ht="12.75" hidden="1">
      <c r="H346" s="7">
        <f t="shared" si="21"/>
        <v>0</v>
      </c>
      <c r="I346" s="30">
        <f t="shared" si="22"/>
        <v>0</v>
      </c>
      <c r="M346" s="2">
        <v>505</v>
      </c>
    </row>
    <row r="347" spans="8:13" ht="12.75" hidden="1">
      <c r="H347" s="7">
        <f t="shared" si="21"/>
        <v>0</v>
      </c>
      <c r="I347" s="30">
        <f t="shared" si="22"/>
        <v>0</v>
      </c>
      <c r="M347" s="2">
        <v>505</v>
      </c>
    </row>
    <row r="348" spans="8:13" ht="12.75" hidden="1">
      <c r="H348" s="7">
        <f t="shared" si="21"/>
        <v>0</v>
      </c>
      <c r="I348" s="30">
        <f t="shared" si="22"/>
        <v>0</v>
      </c>
      <c r="M348" s="2">
        <v>505</v>
      </c>
    </row>
    <row r="349" spans="8:13" ht="12.75" hidden="1">
      <c r="H349" s="7">
        <f t="shared" si="21"/>
        <v>0</v>
      </c>
      <c r="I349" s="30">
        <f t="shared" si="22"/>
        <v>0</v>
      </c>
      <c r="M349" s="2">
        <v>505</v>
      </c>
    </row>
    <row r="350" spans="8:13" ht="12.75" hidden="1">
      <c r="H350" s="7">
        <f t="shared" si="21"/>
        <v>0</v>
      </c>
      <c r="I350" s="30">
        <f t="shared" si="22"/>
        <v>0</v>
      </c>
      <c r="M350" s="2">
        <v>505</v>
      </c>
    </row>
    <row r="351" spans="8:13" ht="12.75" hidden="1">
      <c r="H351" s="7">
        <f t="shared" si="21"/>
        <v>0</v>
      </c>
      <c r="I351" s="30">
        <f t="shared" si="22"/>
        <v>0</v>
      </c>
      <c r="M351" s="2">
        <v>505</v>
      </c>
    </row>
    <row r="352" spans="8:13" ht="12.75" hidden="1">
      <c r="H352" s="7">
        <f t="shared" si="21"/>
        <v>0</v>
      </c>
      <c r="I352" s="30">
        <f t="shared" si="22"/>
        <v>0</v>
      </c>
      <c r="M352" s="2">
        <v>505</v>
      </c>
    </row>
    <row r="353" spans="8:13" ht="12.75" hidden="1">
      <c r="H353" s="7">
        <f t="shared" si="21"/>
        <v>0</v>
      </c>
      <c r="I353" s="30">
        <f t="shared" si="22"/>
        <v>0</v>
      </c>
      <c r="M353" s="2">
        <v>505</v>
      </c>
    </row>
    <row r="354" spans="8:13" ht="12.75" hidden="1">
      <c r="H354" s="7">
        <f t="shared" si="21"/>
        <v>0</v>
      </c>
      <c r="I354" s="30">
        <f t="shared" si="22"/>
        <v>0</v>
      </c>
      <c r="M354" s="2">
        <v>505</v>
      </c>
    </row>
    <row r="355" spans="8:13" ht="12.75" hidden="1">
      <c r="H355" s="7">
        <f t="shared" si="21"/>
        <v>0</v>
      </c>
      <c r="I355" s="30">
        <f t="shared" si="22"/>
        <v>0</v>
      </c>
      <c r="M355" s="2">
        <v>505</v>
      </c>
    </row>
    <row r="356" spans="8:13" ht="12.75" hidden="1">
      <c r="H356" s="7">
        <f t="shared" si="21"/>
        <v>0</v>
      </c>
      <c r="I356" s="30">
        <f t="shared" si="22"/>
        <v>0</v>
      </c>
      <c r="M356" s="2">
        <v>505</v>
      </c>
    </row>
    <row r="357" spans="8:13" ht="12.75" hidden="1">
      <c r="H357" s="7">
        <f t="shared" si="21"/>
        <v>0</v>
      </c>
      <c r="I357" s="30">
        <f t="shared" si="22"/>
        <v>0</v>
      </c>
      <c r="M357" s="2">
        <v>505</v>
      </c>
    </row>
    <row r="358" spans="8:13" ht="12.75" hidden="1">
      <c r="H358" s="7">
        <f t="shared" si="21"/>
        <v>0</v>
      </c>
      <c r="I358" s="30">
        <f t="shared" si="22"/>
        <v>0</v>
      </c>
      <c r="M358" s="2">
        <v>505</v>
      </c>
    </row>
    <row r="359" spans="8:13" ht="12.75" hidden="1">
      <c r="H359" s="7">
        <f t="shared" si="21"/>
        <v>0</v>
      </c>
      <c r="I359" s="30">
        <f t="shared" si="22"/>
        <v>0</v>
      </c>
      <c r="M359" s="2">
        <v>505</v>
      </c>
    </row>
    <row r="360" spans="8:13" ht="12.75" hidden="1">
      <c r="H360" s="7">
        <f aca="true" t="shared" si="23" ref="H360:H423">H359-B360</f>
        <v>0</v>
      </c>
      <c r="I360" s="30">
        <f aca="true" t="shared" si="24" ref="I360:I423">+B360/M360</f>
        <v>0</v>
      </c>
      <c r="M360" s="2">
        <v>505</v>
      </c>
    </row>
    <row r="361" spans="8:13" ht="12.75" hidden="1">
      <c r="H361" s="7">
        <f t="shared" si="23"/>
        <v>0</v>
      </c>
      <c r="I361" s="30">
        <f t="shared" si="24"/>
        <v>0</v>
      </c>
      <c r="M361" s="2">
        <v>505</v>
      </c>
    </row>
    <row r="362" spans="8:13" ht="12.75" hidden="1">
      <c r="H362" s="7">
        <f t="shared" si="23"/>
        <v>0</v>
      </c>
      <c r="I362" s="30">
        <f t="shared" si="24"/>
        <v>0</v>
      </c>
      <c r="M362" s="2">
        <v>505</v>
      </c>
    </row>
    <row r="363" spans="8:13" ht="12.75" hidden="1">
      <c r="H363" s="7">
        <f t="shared" si="23"/>
        <v>0</v>
      </c>
      <c r="I363" s="30">
        <f t="shared" si="24"/>
        <v>0</v>
      </c>
      <c r="M363" s="2">
        <v>505</v>
      </c>
    </row>
    <row r="364" spans="8:13" ht="12.75" hidden="1">
      <c r="H364" s="7">
        <f t="shared" si="23"/>
        <v>0</v>
      </c>
      <c r="I364" s="30">
        <f t="shared" si="24"/>
        <v>0</v>
      </c>
      <c r="M364" s="2">
        <v>505</v>
      </c>
    </row>
    <row r="365" spans="8:13" ht="12.75" hidden="1">
      <c r="H365" s="7">
        <f t="shared" si="23"/>
        <v>0</v>
      </c>
      <c r="I365" s="30">
        <f t="shared" si="24"/>
        <v>0</v>
      </c>
      <c r="M365" s="2">
        <v>505</v>
      </c>
    </row>
    <row r="366" spans="8:13" ht="12.75" hidden="1">
      <c r="H366" s="7">
        <f t="shared" si="23"/>
        <v>0</v>
      </c>
      <c r="I366" s="30">
        <f t="shared" si="24"/>
        <v>0</v>
      </c>
      <c r="M366" s="2">
        <v>505</v>
      </c>
    </row>
    <row r="367" spans="8:13" ht="12.75" hidden="1">
      <c r="H367" s="7">
        <f t="shared" si="23"/>
        <v>0</v>
      </c>
      <c r="I367" s="30">
        <f t="shared" si="24"/>
        <v>0</v>
      </c>
      <c r="M367" s="2">
        <v>505</v>
      </c>
    </row>
    <row r="368" spans="8:13" ht="12.75" hidden="1">
      <c r="H368" s="7">
        <f t="shared" si="23"/>
        <v>0</v>
      </c>
      <c r="I368" s="30">
        <f t="shared" si="24"/>
        <v>0</v>
      </c>
      <c r="M368" s="2">
        <v>505</v>
      </c>
    </row>
    <row r="369" spans="8:13" ht="12.75" hidden="1">
      <c r="H369" s="7">
        <f t="shared" si="23"/>
        <v>0</v>
      </c>
      <c r="I369" s="30">
        <f t="shared" si="24"/>
        <v>0</v>
      </c>
      <c r="M369" s="2">
        <v>505</v>
      </c>
    </row>
    <row r="370" spans="8:13" ht="12.75" hidden="1">
      <c r="H370" s="7">
        <f t="shared" si="23"/>
        <v>0</v>
      </c>
      <c r="I370" s="30">
        <f t="shared" si="24"/>
        <v>0</v>
      </c>
      <c r="M370" s="2">
        <v>505</v>
      </c>
    </row>
    <row r="371" spans="8:13" ht="12.75" hidden="1">
      <c r="H371" s="7">
        <f t="shared" si="23"/>
        <v>0</v>
      </c>
      <c r="I371" s="30">
        <f t="shared" si="24"/>
        <v>0</v>
      </c>
      <c r="M371" s="2">
        <v>505</v>
      </c>
    </row>
    <row r="372" spans="8:13" ht="12.75" hidden="1">
      <c r="H372" s="7">
        <f t="shared" si="23"/>
        <v>0</v>
      </c>
      <c r="I372" s="30">
        <f t="shared" si="24"/>
        <v>0</v>
      </c>
      <c r="M372" s="2">
        <v>505</v>
      </c>
    </row>
    <row r="373" spans="8:13" ht="12.75" hidden="1">
      <c r="H373" s="7">
        <f t="shared" si="23"/>
        <v>0</v>
      </c>
      <c r="I373" s="30">
        <f t="shared" si="24"/>
        <v>0</v>
      </c>
      <c r="M373" s="2">
        <v>505</v>
      </c>
    </row>
    <row r="374" spans="8:13" ht="12.75" hidden="1">
      <c r="H374" s="7">
        <f t="shared" si="23"/>
        <v>0</v>
      </c>
      <c r="I374" s="30">
        <f t="shared" si="24"/>
        <v>0</v>
      </c>
      <c r="M374" s="2">
        <v>505</v>
      </c>
    </row>
    <row r="375" spans="8:13" ht="12.75" hidden="1">
      <c r="H375" s="7">
        <f t="shared" si="23"/>
        <v>0</v>
      </c>
      <c r="I375" s="30">
        <f t="shared" si="24"/>
        <v>0</v>
      </c>
      <c r="M375" s="2">
        <v>505</v>
      </c>
    </row>
    <row r="376" spans="8:13" ht="12.75" hidden="1">
      <c r="H376" s="7">
        <f t="shared" si="23"/>
        <v>0</v>
      </c>
      <c r="I376" s="30">
        <f t="shared" si="24"/>
        <v>0</v>
      </c>
      <c r="M376" s="2">
        <v>505</v>
      </c>
    </row>
    <row r="377" spans="8:13" ht="12.75" hidden="1">
      <c r="H377" s="7">
        <f t="shared" si="23"/>
        <v>0</v>
      </c>
      <c r="I377" s="30">
        <f t="shared" si="24"/>
        <v>0</v>
      </c>
      <c r="M377" s="2">
        <v>505</v>
      </c>
    </row>
    <row r="378" spans="8:13" ht="12.75" hidden="1">
      <c r="H378" s="7">
        <f t="shared" si="23"/>
        <v>0</v>
      </c>
      <c r="I378" s="30">
        <f t="shared" si="24"/>
        <v>0</v>
      </c>
      <c r="M378" s="2">
        <v>505</v>
      </c>
    </row>
    <row r="379" spans="8:13" ht="12.75" hidden="1">
      <c r="H379" s="7">
        <f t="shared" si="23"/>
        <v>0</v>
      </c>
      <c r="I379" s="30">
        <f t="shared" si="24"/>
        <v>0</v>
      </c>
      <c r="M379" s="2">
        <v>505</v>
      </c>
    </row>
    <row r="380" spans="8:13" ht="12.75" hidden="1">
      <c r="H380" s="7">
        <f t="shared" si="23"/>
        <v>0</v>
      </c>
      <c r="I380" s="30">
        <f t="shared" si="24"/>
        <v>0</v>
      </c>
      <c r="M380" s="2">
        <v>505</v>
      </c>
    </row>
    <row r="381" spans="8:13" ht="12.75" hidden="1">
      <c r="H381" s="7">
        <f t="shared" si="23"/>
        <v>0</v>
      </c>
      <c r="I381" s="30">
        <f t="shared" si="24"/>
        <v>0</v>
      </c>
      <c r="M381" s="2">
        <v>505</v>
      </c>
    </row>
    <row r="382" spans="8:13" ht="12.75" hidden="1">
      <c r="H382" s="7">
        <f t="shared" si="23"/>
        <v>0</v>
      </c>
      <c r="I382" s="30">
        <f t="shared" si="24"/>
        <v>0</v>
      </c>
      <c r="M382" s="2">
        <v>505</v>
      </c>
    </row>
    <row r="383" spans="8:13" ht="12.75" hidden="1">
      <c r="H383" s="7">
        <f t="shared" si="23"/>
        <v>0</v>
      </c>
      <c r="I383" s="30">
        <f t="shared" si="24"/>
        <v>0</v>
      </c>
      <c r="M383" s="2">
        <v>505</v>
      </c>
    </row>
    <row r="384" spans="8:13" ht="12.75" hidden="1">
      <c r="H384" s="7">
        <f t="shared" si="23"/>
        <v>0</v>
      </c>
      <c r="I384" s="30">
        <f t="shared" si="24"/>
        <v>0</v>
      </c>
      <c r="M384" s="2">
        <v>505</v>
      </c>
    </row>
    <row r="385" spans="8:13" ht="12.75" hidden="1">
      <c r="H385" s="7">
        <f t="shared" si="23"/>
        <v>0</v>
      </c>
      <c r="I385" s="30">
        <f t="shared" si="24"/>
        <v>0</v>
      </c>
      <c r="M385" s="2">
        <v>505</v>
      </c>
    </row>
    <row r="386" spans="8:13" ht="12.75" hidden="1">
      <c r="H386" s="7">
        <f t="shared" si="23"/>
        <v>0</v>
      </c>
      <c r="I386" s="30">
        <f t="shared" si="24"/>
        <v>0</v>
      </c>
      <c r="M386" s="2">
        <v>505</v>
      </c>
    </row>
    <row r="387" spans="8:13" ht="12.75" hidden="1">
      <c r="H387" s="7">
        <f t="shared" si="23"/>
        <v>0</v>
      </c>
      <c r="I387" s="30">
        <f t="shared" si="24"/>
        <v>0</v>
      </c>
      <c r="M387" s="2">
        <v>505</v>
      </c>
    </row>
    <row r="388" spans="8:13" ht="12.75" hidden="1">
      <c r="H388" s="7">
        <f t="shared" si="23"/>
        <v>0</v>
      </c>
      <c r="I388" s="30">
        <f t="shared" si="24"/>
        <v>0</v>
      </c>
      <c r="M388" s="2">
        <v>505</v>
      </c>
    </row>
    <row r="389" spans="8:13" ht="12.75" hidden="1">
      <c r="H389" s="7">
        <f t="shared" si="23"/>
        <v>0</v>
      </c>
      <c r="I389" s="30">
        <f t="shared" si="24"/>
        <v>0</v>
      </c>
      <c r="M389" s="2">
        <v>505</v>
      </c>
    </row>
    <row r="390" spans="8:13" ht="12.75" hidden="1">
      <c r="H390" s="7">
        <f t="shared" si="23"/>
        <v>0</v>
      </c>
      <c r="I390" s="30">
        <f t="shared" si="24"/>
        <v>0</v>
      </c>
      <c r="M390" s="2">
        <v>505</v>
      </c>
    </row>
    <row r="391" spans="8:13" ht="12.75" hidden="1">
      <c r="H391" s="7">
        <f t="shared" si="23"/>
        <v>0</v>
      </c>
      <c r="I391" s="30">
        <f t="shared" si="24"/>
        <v>0</v>
      </c>
      <c r="M391" s="2">
        <v>505</v>
      </c>
    </row>
    <row r="392" spans="8:13" ht="12.75" hidden="1">
      <c r="H392" s="7">
        <f t="shared" si="23"/>
        <v>0</v>
      </c>
      <c r="I392" s="30">
        <f t="shared" si="24"/>
        <v>0</v>
      </c>
      <c r="M392" s="2">
        <v>505</v>
      </c>
    </row>
    <row r="393" spans="8:13" ht="12.75" hidden="1">
      <c r="H393" s="7">
        <f t="shared" si="23"/>
        <v>0</v>
      </c>
      <c r="I393" s="30">
        <f t="shared" si="24"/>
        <v>0</v>
      </c>
      <c r="M393" s="2">
        <v>505</v>
      </c>
    </row>
    <row r="394" spans="8:13" ht="12.75" hidden="1">
      <c r="H394" s="7">
        <f t="shared" si="23"/>
        <v>0</v>
      </c>
      <c r="I394" s="30">
        <f t="shared" si="24"/>
        <v>0</v>
      </c>
      <c r="M394" s="2">
        <v>505</v>
      </c>
    </row>
    <row r="395" spans="8:13" ht="12.75" hidden="1">
      <c r="H395" s="7">
        <f t="shared" si="23"/>
        <v>0</v>
      </c>
      <c r="I395" s="30">
        <f t="shared" si="24"/>
        <v>0</v>
      </c>
      <c r="M395" s="2">
        <v>505</v>
      </c>
    </row>
    <row r="396" spans="8:13" ht="12.75" hidden="1">
      <c r="H396" s="7">
        <f t="shared" si="23"/>
        <v>0</v>
      </c>
      <c r="I396" s="30">
        <f t="shared" si="24"/>
        <v>0</v>
      </c>
      <c r="M396" s="2">
        <v>505</v>
      </c>
    </row>
    <row r="397" spans="8:13" ht="12.75" hidden="1">
      <c r="H397" s="7">
        <f t="shared" si="23"/>
        <v>0</v>
      </c>
      <c r="I397" s="30">
        <f t="shared" si="24"/>
        <v>0</v>
      </c>
      <c r="M397" s="2">
        <v>505</v>
      </c>
    </row>
    <row r="398" spans="8:13" ht="12.75" hidden="1">
      <c r="H398" s="7">
        <f t="shared" si="23"/>
        <v>0</v>
      </c>
      <c r="I398" s="30">
        <f t="shared" si="24"/>
        <v>0</v>
      </c>
      <c r="M398" s="2">
        <v>505</v>
      </c>
    </row>
    <row r="399" spans="8:13" ht="12.75">
      <c r="H399" s="7">
        <f t="shared" si="23"/>
        <v>0</v>
      </c>
      <c r="I399" s="30">
        <f t="shared" si="24"/>
        <v>0</v>
      </c>
      <c r="M399" s="2">
        <v>505</v>
      </c>
    </row>
    <row r="400" spans="8:13" ht="12.75" hidden="1">
      <c r="H400" s="7">
        <f t="shared" si="23"/>
        <v>0</v>
      </c>
      <c r="I400" s="30">
        <f t="shared" si="24"/>
        <v>0</v>
      </c>
      <c r="M400" s="2">
        <v>505</v>
      </c>
    </row>
    <row r="401" spans="8:13" ht="12.75" hidden="1">
      <c r="H401" s="7">
        <f t="shared" si="23"/>
        <v>0</v>
      </c>
      <c r="I401" s="30">
        <f t="shared" si="24"/>
        <v>0</v>
      </c>
      <c r="M401" s="2">
        <v>505</v>
      </c>
    </row>
    <row r="402" spans="8:13" ht="12.75" hidden="1">
      <c r="H402" s="7">
        <f t="shared" si="23"/>
        <v>0</v>
      </c>
      <c r="I402" s="30">
        <f t="shared" si="24"/>
        <v>0</v>
      </c>
      <c r="M402" s="2">
        <v>505</v>
      </c>
    </row>
    <row r="403" spans="8:13" ht="12.75" hidden="1">
      <c r="H403" s="7">
        <f t="shared" si="23"/>
        <v>0</v>
      </c>
      <c r="I403" s="30">
        <f t="shared" si="24"/>
        <v>0</v>
      </c>
      <c r="M403" s="2">
        <v>505</v>
      </c>
    </row>
    <row r="404" spans="8:13" ht="12.75" hidden="1">
      <c r="H404" s="7">
        <f t="shared" si="23"/>
        <v>0</v>
      </c>
      <c r="I404" s="30">
        <f t="shared" si="24"/>
        <v>0</v>
      </c>
      <c r="M404" s="2">
        <v>505</v>
      </c>
    </row>
    <row r="405" spans="8:13" ht="12.75" hidden="1">
      <c r="H405" s="7">
        <f t="shared" si="23"/>
        <v>0</v>
      </c>
      <c r="I405" s="30">
        <f t="shared" si="24"/>
        <v>0</v>
      </c>
      <c r="M405" s="2">
        <v>505</v>
      </c>
    </row>
    <row r="406" spans="8:13" ht="12.75" hidden="1">
      <c r="H406" s="7">
        <f t="shared" si="23"/>
        <v>0</v>
      </c>
      <c r="I406" s="30">
        <f t="shared" si="24"/>
        <v>0</v>
      </c>
      <c r="M406" s="2">
        <v>505</v>
      </c>
    </row>
    <row r="407" spans="8:13" ht="12.75" hidden="1">
      <c r="H407" s="7">
        <f t="shared" si="23"/>
        <v>0</v>
      </c>
      <c r="I407" s="30">
        <f t="shared" si="24"/>
        <v>0</v>
      </c>
      <c r="M407" s="2">
        <v>505</v>
      </c>
    </row>
    <row r="408" spans="8:13" ht="12.75" hidden="1">
      <c r="H408" s="7">
        <f t="shared" si="23"/>
        <v>0</v>
      </c>
      <c r="I408" s="30">
        <f t="shared" si="24"/>
        <v>0</v>
      </c>
      <c r="M408" s="2">
        <v>505</v>
      </c>
    </row>
    <row r="409" spans="8:13" ht="12.75" hidden="1">
      <c r="H409" s="7">
        <f t="shared" si="23"/>
        <v>0</v>
      </c>
      <c r="I409" s="30">
        <f t="shared" si="24"/>
        <v>0</v>
      </c>
      <c r="M409" s="2">
        <v>505</v>
      </c>
    </row>
    <row r="410" spans="8:13" ht="12.75" hidden="1">
      <c r="H410" s="7">
        <f t="shared" si="23"/>
        <v>0</v>
      </c>
      <c r="I410" s="30">
        <f t="shared" si="24"/>
        <v>0</v>
      </c>
      <c r="M410" s="2">
        <v>505</v>
      </c>
    </row>
    <row r="411" spans="8:13" ht="12.75" hidden="1">
      <c r="H411" s="7">
        <f t="shared" si="23"/>
        <v>0</v>
      </c>
      <c r="I411" s="30">
        <f t="shared" si="24"/>
        <v>0</v>
      </c>
      <c r="M411" s="2">
        <v>505</v>
      </c>
    </row>
    <row r="412" spans="8:13" ht="12.75" hidden="1">
      <c r="H412" s="7">
        <f t="shared" si="23"/>
        <v>0</v>
      </c>
      <c r="I412" s="30">
        <f t="shared" si="24"/>
        <v>0</v>
      </c>
      <c r="M412" s="2">
        <v>505</v>
      </c>
    </row>
    <row r="413" spans="8:13" ht="12.75" hidden="1">
      <c r="H413" s="7">
        <f t="shared" si="23"/>
        <v>0</v>
      </c>
      <c r="I413" s="30">
        <f t="shared" si="24"/>
        <v>0</v>
      </c>
      <c r="M413" s="2">
        <v>505</v>
      </c>
    </row>
    <row r="414" spans="8:13" ht="12.75" hidden="1">
      <c r="H414" s="7">
        <f t="shared" si="23"/>
        <v>0</v>
      </c>
      <c r="I414" s="30">
        <f t="shared" si="24"/>
        <v>0</v>
      </c>
      <c r="M414" s="2">
        <v>505</v>
      </c>
    </row>
    <row r="415" spans="8:13" ht="12.75" hidden="1">
      <c r="H415" s="7">
        <f t="shared" si="23"/>
        <v>0</v>
      </c>
      <c r="I415" s="30">
        <f t="shared" si="24"/>
        <v>0</v>
      </c>
      <c r="M415" s="2">
        <v>505</v>
      </c>
    </row>
    <row r="416" spans="8:13" ht="12.75" hidden="1">
      <c r="H416" s="7">
        <f t="shared" si="23"/>
        <v>0</v>
      </c>
      <c r="I416" s="30">
        <f t="shared" si="24"/>
        <v>0</v>
      </c>
      <c r="M416" s="2">
        <v>505</v>
      </c>
    </row>
    <row r="417" spans="8:13" ht="12.75" hidden="1">
      <c r="H417" s="7">
        <f t="shared" si="23"/>
        <v>0</v>
      </c>
      <c r="I417" s="30">
        <f t="shared" si="24"/>
        <v>0</v>
      </c>
      <c r="M417" s="2">
        <v>505</v>
      </c>
    </row>
    <row r="418" spans="8:13" ht="12.75" hidden="1">
      <c r="H418" s="7">
        <f t="shared" si="23"/>
        <v>0</v>
      </c>
      <c r="I418" s="30">
        <f t="shared" si="24"/>
        <v>0</v>
      </c>
      <c r="M418" s="2">
        <v>505</v>
      </c>
    </row>
    <row r="419" spans="8:13" ht="12.75" hidden="1">
      <c r="H419" s="7">
        <f t="shared" si="23"/>
        <v>0</v>
      </c>
      <c r="I419" s="30">
        <f t="shared" si="24"/>
        <v>0</v>
      </c>
      <c r="M419" s="2">
        <v>505</v>
      </c>
    </row>
    <row r="420" spans="8:13" ht="12.75" hidden="1">
      <c r="H420" s="7">
        <f t="shared" si="23"/>
        <v>0</v>
      </c>
      <c r="I420" s="30">
        <f t="shared" si="24"/>
        <v>0</v>
      </c>
      <c r="M420" s="2">
        <v>505</v>
      </c>
    </row>
    <row r="421" spans="8:13" ht="12.75" hidden="1">
      <c r="H421" s="7">
        <f t="shared" si="23"/>
        <v>0</v>
      </c>
      <c r="I421" s="30">
        <f t="shared" si="24"/>
        <v>0</v>
      </c>
      <c r="M421" s="2">
        <v>505</v>
      </c>
    </row>
    <row r="422" spans="8:13" ht="12.75" hidden="1">
      <c r="H422" s="7">
        <f t="shared" si="23"/>
        <v>0</v>
      </c>
      <c r="I422" s="30">
        <f t="shared" si="24"/>
        <v>0</v>
      </c>
      <c r="M422" s="2">
        <v>505</v>
      </c>
    </row>
    <row r="423" spans="8:13" ht="12.75" hidden="1">
      <c r="H423" s="7">
        <f t="shared" si="23"/>
        <v>0</v>
      </c>
      <c r="I423" s="30">
        <f t="shared" si="24"/>
        <v>0</v>
      </c>
      <c r="M423" s="2">
        <v>505</v>
      </c>
    </row>
    <row r="424" spans="8:13" ht="12.75" hidden="1">
      <c r="H424" s="7">
        <f aca="true" t="shared" si="25" ref="H424:H487">H423-B424</f>
        <v>0</v>
      </c>
      <c r="I424" s="30">
        <f aca="true" t="shared" si="26" ref="I424:I487">+B424/M424</f>
        <v>0</v>
      </c>
      <c r="M424" s="2">
        <v>505</v>
      </c>
    </row>
    <row r="425" spans="8:13" ht="12.75" hidden="1">
      <c r="H425" s="7">
        <f t="shared" si="25"/>
        <v>0</v>
      </c>
      <c r="I425" s="30">
        <f t="shared" si="26"/>
        <v>0</v>
      </c>
      <c r="M425" s="2">
        <v>505</v>
      </c>
    </row>
    <row r="426" spans="8:13" ht="12.75" hidden="1">
      <c r="H426" s="7">
        <f t="shared" si="25"/>
        <v>0</v>
      </c>
      <c r="I426" s="30">
        <f t="shared" si="26"/>
        <v>0</v>
      </c>
      <c r="M426" s="2">
        <v>505</v>
      </c>
    </row>
    <row r="427" spans="8:13" ht="12.75" hidden="1">
      <c r="H427" s="7">
        <f t="shared" si="25"/>
        <v>0</v>
      </c>
      <c r="I427" s="30">
        <f t="shared" si="26"/>
        <v>0</v>
      </c>
      <c r="M427" s="2">
        <v>505</v>
      </c>
    </row>
    <row r="428" spans="8:13" ht="12.75" hidden="1">
      <c r="H428" s="7">
        <f t="shared" si="25"/>
        <v>0</v>
      </c>
      <c r="I428" s="30">
        <f t="shared" si="26"/>
        <v>0</v>
      </c>
      <c r="M428" s="2">
        <v>505</v>
      </c>
    </row>
    <row r="429" spans="8:13" ht="12.75" hidden="1">
      <c r="H429" s="7">
        <f t="shared" si="25"/>
        <v>0</v>
      </c>
      <c r="I429" s="30">
        <f t="shared" si="26"/>
        <v>0</v>
      </c>
      <c r="M429" s="2">
        <v>505</v>
      </c>
    </row>
    <row r="430" spans="8:13" ht="12.75" hidden="1">
      <c r="H430" s="7">
        <f t="shared" si="25"/>
        <v>0</v>
      </c>
      <c r="I430" s="30">
        <f t="shared" si="26"/>
        <v>0</v>
      </c>
      <c r="M430" s="2">
        <v>505</v>
      </c>
    </row>
    <row r="431" spans="8:13" ht="12.75" hidden="1">
      <c r="H431" s="7">
        <f t="shared" si="25"/>
        <v>0</v>
      </c>
      <c r="I431" s="30">
        <f t="shared" si="26"/>
        <v>0</v>
      </c>
      <c r="M431" s="2">
        <v>505</v>
      </c>
    </row>
    <row r="432" spans="8:13" ht="12.75" hidden="1">
      <c r="H432" s="7">
        <f t="shared" si="25"/>
        <v>0</v>
      </c>
      <c r="I432" s="30">
        <f t="shared" si="26"/>
        <v>0</v>
      </c>
      <c r="M432" s="2">
        <v>505</v>
      </c>
    </row>
    <row r="433" spans="8:13" ht="12.75" hidden="1">
      <c r="H433" s="7">
        <f t="shared" si="25"/>
        <v>0</v>
      </c>
      <c r="I433" s="30">
        <f t="shared" si="26"/>
        <v>0</v>
      </c>
      <c r="M433" s="2">
        <v>505</v>
      </c>
    </row>
    <row r="434" spans="8:13" ht="12.75" hidden="1">
      <c r="H434" s="7">
        <f t="shared" si="25"/>
        <v>0</v>
      </c>
      <c r="I434" s="30">
        <f t="shared" si="26"/>
        <v>0</v>
      </c>
      <c r="M434" s="2">
        <v>505</v>
      </c>
    </row>
    <row r="435" spans="8:13" ht="12.75" hidden="1">
      <c r="H435" s="7">
        <f t="shared" si="25"/>
        <v>0</v>
      </c>
      <c r="I435" s="30">
        <f t="shared" si="26"/>
        <v>0</v>
      </c>
      <c r="M435" s="2">
        <v>505</v>
      </c>
    </row>
    <row r="436" spans="8:13" ht="12.75" hidden="1">
      <c r="H436" s="7">
        <f t="shared" si="25"/>
        <v>0</v>
      </c>
      <c r="I436" s="30">
        <f t="shared" si="26"/>
        <v>0</v>
      </c>
      <c r="M436" s="2">
        <v>505</v>
      </c>
    </row>
    <row r="437" spans="8:13" ht="12.75" hidden="1">
      <c r="H437" s="7">
        <f t="shared" si="25"/>
        <v>0</v>
      </c>
      <c r="I437" s="30">
        <f t="shared" si="26"/>
        <v>0</v>
      </c>
      <c r="M437" s="2">
        <v>505</v>
      </c>
    </row>
    <row r="438" spans="8:13" ht="12.75" hidden="1">
      <c r="H438" s="7">
        <f t="shared" si="25"/>
        <v>0</v>
      </c>
      <c r="I438" s="30">
        <f t="shared" si="26"/>
        <v>0</v>
      </c>
      <c r="M438" s="2">
        <v>505</v>
      </c>
    </row>
    <row r="439" spans="8:13" ht="12.75" hidden="1">
      <c r="H439" s="7">
        <f t="shared" si="25"/>
        <v>0</v>
      </c>
      <c r="I439" s="30">
        <f t="shared" si="26"/>
        <v>0</v>
      </c>
      <c r="M439" s="2">
        <v>505</v>
      </c>
    </row>
    <row r="440" spans="8:13" ht="12.75" hidden="1">
      <c r="H440" s="7">
        <f t="shared" si="25"/>
        <v>0</v>
      </c>
      <c r="I440" s="30">
        <f t="shared" si="26"/>
        <v>0</v>
      </c>
      <c r="M440" s="2">
        <v>505</v>
      </c>
    </row>
    <row r="441" spans="8:13" ht="12.75" hidden="1">
      <c r="H441" s="7">
        <f t="shared" si="25"/>
        <v>0</v>
      </c>
      <c r="I441" s="30">
        <f t="shared" si="26"/>
        <v>0</v>
      </c>
      <c r="M441" s="2">
        <v>505</v>
      </c>
    </row>
    <row r="442" spans="8:13" ht="12.75" hidden="1">
      <c r="H442" s="7">
        <f t="shared" si="25"/>
        <v>0</v>
      </c>
      <c r="I442" s="30">
        <f t="shared" si="26"/>
        <v>0</v>
      </c>
      <c r="M442" s="2">
        <v>505</v>
      </c>
    </row>
    <row r="443" spans="8:13" ht="12.75" hidden="1">
      <c r="H443" s="7">
        <f t="shared" si="25"/>
        <v>0</v>
      </c>
      <c r="I443" s="30">
        <f t="shared" si="26"/>
        <v>0</v>
      </c>
      <c r="M443" s="2">
        <v>505</v>
      </c>
    </row>
    <row r="444" spans="8:13" ht="12.75" hidden="1">
      <c r="H444" s="7">
        <f t="shared" si="25"/>
        <v>0</v>
      </c>
      <c r="I444" s="30">
        <f t="shared" si="26"/>
        <v>0</v>
      </c>
      <c r="M444" s="2">
        <v>505</v>
      </c>
    </row>
    <row r="445" spans="8:13" ht="12.75" hidden="1">
      <c r="H445" s="7">
        <f t="shared" si="25"/>
        <v>0</v>
      </c>
      <c r="I445" s="30">
        <f t="shared" si="26"/>
        <v>0</v>
      </c>
      <c r="M445" s="2">
        <v>505</v>
      </c>
    </row>
    <row r="446" spans="8:13" ht="12.75" hidden="1">
      <c r="H446" s="7">
        <f t="shared" si="25"/>
        <v>0</v>
      </c>
      <c r="I446" s="30">
        <f t="shared" si="26"/>
        <v>0</v>
      </c>
      <c r="M446" s="2">
        <v>505</v>
      </c>
    </row>
    <row r="447" spans="8:13" ht="12.75" hidden="1">
      <c r="H447" s="7">
        <f t="shared" si="25"/>
        <v>0</v>
      </c>
      <c r="I447" s="30">
        <f t="shared" si="26"/>
        <v>0</v>
      </c>
      <c r="M447" s="2">
        <v>505</v>
      </c>
    </row>
    <row r="448" spans="8:13" ht="12.75" hidden="1">
      <c r="H448" s="7">
        <f t="shared" si="25"/>
        <v>0</v>
      </c>
      <c r="I448" s="30">
        <f t="shared" si="26"/>
        <v>0</v>
      </c>
      <c r="M448" s="2">
        <v>505</v>
      </c>
    </row>
    <row r="449" spans="8:13" ht="12.75" hidden="1">
      <c r="H449" s="7">
        <f t="shared" si="25"/>
        <v>0</v>
      </c>
      <c r="I449" s="30">
        <f t="shared" si="26"/>
        <v>0</v>
      </c>
      <c r="M449" s="2">
        <v>505</v>
      </c>
    </row>
    <row r="450" spans="8:13" ht="12.75" hidden="1">
      <c r="H450" s="7">
        <f t="shared" si="25"/>
        <v>0</v>
      </c>
      <c r="I450" s="30">
        <f t="shared" si="26"/>
        <v>0</v>
      </c>
      <c r="M450" s="2">
        <v>505</v>
      </c>
    </row>
    <row r="451" spans="8:13" ht="12.75" hidden="1">
      <c r="H451" s="7">
        <f t="shared" si="25"/>
        <v>0</v>
      </c>
      <c r="I451" s="30">
        <f t="shared" si="26"/>
        <v>0</v>
      </c>
      <c r="M451" s="2">
        <v>505</v>
      </c>
    </row>
    <row r="452" spans="8:13" ht="12.75" hidden="1">
      <c r="H452" s="7">
        <f t="shared" si="25"/>
        <v>0</v>
      </c>
      <c r="I452" s="30">
        <f t="shared" si="26"/>
        <v>0</v>
      </c>
      <c r="M452" s="2">
        <v>505</v>
      </c>
    </row>
    <row r="453" spans="8:13" ht="12.75" hidden="1">
      <c r="H453" s="7">
        <f t="shared" si="25"/>
        <v>0</v>
      </c>
      <c r="I453" s="30">
        <f t="shared" si="26"/>
        <v>0</v>
      </c>
      <c r="M453" s="2">
        <v>505</v>
      </c>
    </row>
    <row r="454" spans="8:13" ht="12.75" hidden="1">
      <c r="H454" s="7">
        <f t="shared" si="25"/>
        <v>0</v>
      </c>
      <c r="I454" s="30">
        <f t="shared" si="26"/>
        <v>0</v>
      </c>
      <c r="M454" s="2">
        <v>505</v>
      </c>
    </row>
    <row r="455" spans="8:13" ht="12.75" hidden="1">
      <c r="H455" s="7">
        <f t="shared" si="25"/>
        <v>0</v>
      </c>
      <c r="I455" s="30">
        <f t="shared" si="26"/>
        <v>0</v>
      </c>
      <c r="M455" s="2">
        <v>505</v>
      </c>
    </row>
    <row r="456" spans="8:13" ht="12.75" hidden="1">
      <c r="H456" s="7">
        <f t="shared" si="25"/>
        <v>0</v>
      </c>
      <c r="I456" s="30">
        <f t="shared" si="26"/>
        <v>0</v>
      </c>
      <c r="M456" s="2">
        <v>505</v>
      </c>
    </row>
    <row r="457" spans="8:13" ht="12.75" hidden="1">
      <c r="H457" s="7">
        <f t="shared" si="25"/>
        <v>0</v>
      </c>
      <c r="I457" s="30">
        <f t="shared" si="26"/>
        <v>0</v>
      </c>
      <c r="M457" s="2">
        <v>505</v>
      </c>
    </row>
    <row r="458" spans="8:13" ht="12.75" hidden="1">
      <c r="H458" s="7">
        <f t="shared" si="25"/>
        <v>0</v>
      </c>
      <c r="I458" s="30">
        <f t="shared" si="26"/>
        <v>0</v>
      </c>
      <c r="M458" s="2">
        <v>505</v>
      </c>
    </row>
    <row r="459" spans="8:13" ht="12.75" hidden="1">
      <c r="H459" s="7">
        <f t="shared" si="25"/>
        <v>0</v>
      </c>
      <c r="I459" s="30">
        <f t="shared" si="26"/>
        <v>0</v>
      </c>
      <c r="M459" s="2">
        <v>505</v>
      </c>
    </row>
    <row r="460" spans="8:13" ht="12.75" hidden="1">
      <c r="H460" s="7">
        <f t="shared" si="25"/>
        <v>0</v>
      </c>
      <c r="I460" s="30">
        <f t="shared" si="26"/>
        <v>0</v>
      </c>
      <c r="M460" s="2">
        <v>505</v>
      </c>
    </row>
    <row r="461" spans="8:13" ht="12.75" hidden="1">
      <c r="H461" s="7">
        <f t="shared" si="25"/>
        <v>0</v>
      </c>
      <c r="I461" s="30">
        <f t="shared" si="26"/>
        <v>0</v>
      </c>
      <c r="M461" s="2">
        <v>505</v>
      </c>
    </row>
    <row r="462" spans="8:13" ht="12.75" hidden="1">
      <c r="H462" s="7">
        <f t="shared" si="25"/>
        <v>0</v>
      </c>
      <c r="I462" s="30">
        <f t="shared" si="26"/>
        <v>0</v>
      </c>
      <c r="M462" s="2">
        <v>505</v>
      </c>
    </row>
    <row r="463" spans="8:13" ht="12.75" hidden="1">
      <c r="H463" s="7">
        <f t="shared" si="25"/>
        <v>0</v>
      </c>
      <c r="I463" s="30">
        <f t="shared" si="26"/>
        <v>0</v>
      </c>
      <c r="M463" s="2">
        <v>505</v>
      </c>
    </row>
    <row r="464" spans="8:13" ht="12.75" hidden="1">
      <c r="H464" s="7">
        <f t="shared" si="25"/>
        <v>0</v>
      </c>
      <c r="I464" s="30">
        <f t="shared" si="26"/>
        <v>0</v>
      </c>
      <c r="M464" s="2">
        <v>505</v>
      </c>
    </row>
    <row r="465" spans="8:13" ht="12.75" hidden="1">
      <c r="H465" s="7">
        <f t="shared" si="25"/>
        <v>0</v>
      </c>
      <c r="I465" s="30">
        <f t="shared" si="26"/>
        <v>0</v>
      </c>
      <c r="M465" s="2">
        <v>505</v>
      </c>
    </row>
    <row r="466" spans="8:13" ht="12.75" hidden="1">
      <c r="H466" s="7">
        <f t="shared" si="25"/>
        <v>0</v>
      </c>
      <c r="I466" s="30">
        <f t="shared" si="26"/>
        <v>0</v>
      </c>
      <c r="M466" s="2">
        <v>505</v>
      </c>
    </row>
    <row r="467" spans="8:13" ht="12.75" hidden="1">
      <c r="H467" s="7">
        <f t="shared" si="25"/>
        <v>0</v>
      </c>
      <c r="I467" s="30">
        <f t="shared" si="26"/>
        <v>0</v>
      </c>
      <c r="M467" s="2">
        <v>505</v>
      </c>
    </row>
    <row r="468" spans="8:13" ht="12.75" hidden="1">
      <c r="H468" s="7">
        <f t="shared" si="25"/>
        <v>0</v>
      </c>
      <c r="I468" s="30">
        <f t="shared" si="26"/>
        <v>0</v>
      </c>
      <c r="M468" s="2">
        <v>505</v>
      </c>
    </row>
    <row r="469" spans="8:13" ht="12.75" hidden="1">
      <c r="H469" s="7">
        <f t="shared" si="25"/>
        <v>0</v>
      </c>
      <c r="I469" s="30">
        <f t="shared" si="26"/>
        <v>0</v>
      </c>
      <c r="M469" s="2">
        <v>505</v>
      </c>
    </row>
    <row r="470" spans="8:13" ht="12.75" hidden="1">
      <c r="H470" s="7">
        <f t="shared" si="25"/>
        <v>0</v>
      </c>
      <c r="I470" s="30">
        <f t="shared" si="26"/>
        <v>0</v>
      </c>
      <c r="M470" s="2">
        <v>505</v>
      </c>
    </row>
    <row r="471" spans="8:13" ht="12.75" hidden="1">
      <c r="H471" s="7">
        <f t="shared" si="25"/>
        <v>0</v>
      </c>
      <c r="I471" s="30">
        <f t="shared" si="26"/>
        <v>0</v>
      </c>
      <c r="M471" s="2">
        <v>505</v>
      </c>
    </row>
    <row r="472" spans="8:13" ht="12.75" hidden="1">
      <c r="H472" s="7">
        <f t="shared" si="25"/>
        <v>0</v>
      </c>
      <c r="I472" s="30">
        <f t="shared" si="26"/>
        <v>0</v>
      </c>
      <c r="M472" s="2">
        <v>505</v>
      </c>
    </row>
    <row r="473" spans="8:13" ht="12.75" hidden="1">
      <c r="H473" s="7">
        <f t="shared" si="25"/>
        <v>0</v>
      </c>
      <c r="I473" s="30">
        <f t="shared" si="26"/>
        <v>0</v>
      </c>
      <c r="M473" s="2">
        <v>505</v>
      </c>
    </row>
    <row r="474" spans="8:13" ht="12.75" hidden="1">
      <c r="H474" s="7">
        <f t="shared" si="25"/>
        <v>0</v>
      </c>
      <c r="I474" s="30">
        <f t="shared" si="26"/>
        <v>0</v>
      </c>
      <c r="M474" s="2">
        <v>505</v>
      </c>
    </row>
    <row r="475" spans="8:13" ht="12.75" hidden="1">
      <c r="H475" s="7">
        <f t="shared" si="25"/>
        <v>0</v>
      </c>
      <c r="I475" s="30">
        <f t="shared" si="26"/>
        <v>0</v>
      </c>
      <c r="M475" s="2">
        <v>505</v>
      </c>
    </row>
    <row r="476" spans="8:13" ht="12.75" hidden="1">
      <c r="H476" s="7">
        <f t="shared" si="25"/>
        <v>0</v>
      </c>
      <c r="I476" s="30">
        <f t="shared" si="26"/>
        <v>0</v>
      </c>
      <c r="M476" s="2">
        <v>505</v>
      </c>
    </row>
    <row r="477" spans="8:13" ht="12.75" hidden="1">
      <c r="H477" s="7">
        <f t="shared" si="25"/>
        <v>0</v>
      </c>
      <c r="I477" s="30">
        <f t="shared" si="26"/>
        <v>0</v>
      </c>
      <c r="M477" s="2">
        <v>505</v>
      </c>
    </row>
    <row r="478" spans="8:13" ht="12.75" hidden="1">
      <c r="H478" s="7">
        <f t="shared" si="25"/>
        <v>0</v>
      </c>
      <c r="I478" s="30">
        <f t="shared" si="26"/>
        <v>0</v>
      </c>
      <c r="M478" s="2">
        <v>505</v>
      </c>
    </row>
    <row r="479" spans="8:13" ht="12.75" hidden="1">
      <c r="H479" s="7">
        <f t="shared" si="25"/>
        <v>0</v>
      </c>
      <c r="I479" s="30">
        <f t="shared" si="26"/>
        <v>0</v>
      </c>
      <c r="M479" s="2">
        <v>505</v>
      </c>
    </row>
    <row r="480" spans="8:13" ht="12.75" hidden="1">
      <c r="H480" s="7">
        <f t="shared" si="25"/>
        <v>0</v>
      </c>
      <c r="I480" s="30">
        <f t="shared" si="26"/>
        <v>0</v>
      </c>
      <c r="M480" s="2">
        <v>505</v>
      </c>
    </row>
    <row r="481" spans="8:13" ht="12.75" hidden="1">
      <c r="H481" s="7">
        <f t="shared" si="25"/>
        <v>0</v>
      </c>
      <c r="I481" s="30">
        <f t="shared" si="26"/>
        <v>0</v>
      </c>
      <c r="M481" s="2">
        <v>505</v>
      </c>
    </row>
    <row r="482" spans="8:13" ht="12.75" hidden="1">
      <c r="H482" s="7">
        <f t="shared" si="25"/>
        <v>0</v>
      </c>
      <c r="I482" s="30">
        <f t="shared" si="26"/>
        <v>0</v>
      </c>
      <c r="M482" s="2">
        <v>505</v>
      </c>
    </row>
    <row r="483" spans="8:13" ht="12.75" hidden="1">
      <c r="H483" s="7">
        <f t="shared" si="25"/>
        <v>0</v>
      </c>
      <c r="I483" s="30">
        <f t="shared" si="26"/>
        <v>0</v>
      </c>
      <c r="M483" s="2">
        <v>505</v>
      </c>
    </row>
    <row r="484" spans="8:13" ht="12.75" hidden="1">
      <c r="H484" s="7">
        <f t="shared" si="25"/>
        <v>0</v>
      </c>
      <c r="I484" s="30">
        <f t="shared" si="26"/>
        <v>0</v>
      </c>
      <c r="M484" s="2">
        <v>505</v>
      </c>
    </row>
    <row r="485" spans="8:13" ht="12.75" hidden="1">
      <c r="H485" s="7">
        <f t="shared" si="25"/>
        <v>0</v>
      </c>
      <c r="I485" s="30">
        <f t="shared" si="26"/>
        <v>0</v>
      </c>
      <c r="M485" s="2">
        <v>505</v>
      </c>
    </row>
    <row r="486" spans="8:13" ht="12.75" hidden="1">
      <c r="H486" s="7">
        <f t="shared" si="25"/>
        <v>0</v>
      </c>
      <c r="I486" s="30">
        <f t="shared" si="26"/>
        <v>0</v>
      </c>
      <c r="M486" s="2">
        <v>505</v>
      </c>
    </row>
    <row r="487" spans="8:13" ht="12.75" hidden="1">
      <c r="H487" s="7">
        <f t="shared" si="25"/>
        <v>0</v>
      </c>
      <c r="I487" s="30">
        <f t="shared" si="26"/>
        <v>0</v>
      </c>
      <c r="M487" s="2">
        <v>505</v>
      </c>
    </row>
    <row r="488" spans="8:13" ht="12.75" hidden="1">
      <c r="H488" s="7">
        <f aca="true" t="shared" si="27" ref="H488:H501">H487-B488</f>
        <v>0</v>
      </c>
      <c r="I488" s="30">
        <f aca="true" t="shared" si="28" ref="I488:I501">+B488/M488</f>
        <v>0</v>
      </c>
      <c r="M488" s="2">
        <v>505</v>
      </c>
    </row>
    <row r="489" spans="8:13" ht="12.75" hidden="1">
      <c r="H489" s="7">
        <f t="shared" si="27"/>
        <v>0</v>
      </c>
      <c r="I489" s="30">
        <f t="shared" si="28"/>
        <v>0</v>
      </c>
      <c r="M489" s="2">
        <v>505</v>
      </c>
    </row>
    <row r="490" spans="8:13" ht="12.75" hidden="1">
      <c r="H490" s="7">
        <f t="shared" si="27"/>
        <v>0</v>
      </c>
      <c r="I490" s="30">
        <f t="shared" si="28"/>
        <v>0</v>
      </c>
      <c r="M490" s="2">
        <v>505</v>
      </c>
    </row>
    <row r="491" spans="8:13" ht="12.75" hidden="1">
      <c r="H491" s="7">
        <f t="shared" si="27"/>
        <v>0</v>
      </c>
      <c r="I491" s="30">
        <f t="shared" si="28"/>
        <v>0</v>
      </c>
      <c r="M491" s="2">
        <v>505</v>
      </c>
    </row>
    <row r="492" spans="8:13" ht="12.75" hidden="1">
      <c r="H492" s="7">
        <f t="shared" si="27"/>
        <v>0</v>
      </c>
      <c r="I492" s="30">
        <f t="shared" si="28"/>
        <v>0</v>
      </c>
      <c r="M492" s="2">
        <v>505</v>
      </c>
    </row>
    <row r="493" spans="8:13" ht="12.75" hidden="1">
      <c r="H493" s="7">
        <f t="shared" si="27"/>
        <v>0</v>
      </c>
      <c r="I493" s="30">
        <f t="shared" si="28"/>
        <v>0</v>
      </c>
      <c r="M493" s="2">
        <v>505</v>
      </c>
    </row>
    <row r="494" spans="8:13" ht="12.75" hidden="1">
      <c r="H494" s="7">
        <f t="shared" si="27"/>
        <v>0</v>
      </c>
      <c r="I494" s="30">
        <f t="shared" si="28"/>
        <v>0</v>
      </c>
      <c r="M494" s="2">
        <v>505</v>
      </c>
    </row>
    <row r="495" spans="8:13" ht="12.75" hidden="1">
      <c r="H495" s="7">
        <f t="shared" si="27"/>
        <v>0</v>
      </c>
      <c r="I495" s="30">
        <f t="shared" si="28"/>
        <v>0</v>
      </c>
      <c r="M495" s="2">
        <v>505</v>
      </c>
    </row>
    <row r="496" spans="8:13" ht="12.75" hidden="1">
      <c r="H496" s="7">
        <f t="shared" si="27"/>
        <v>0</v>
      </c>
      <c r="I496" s="30">
        <f t="shared" si="28"/>
        <v>0</v>
      </c>
      <c r="M496" s="2">
        <v>505</v>
      </c>
    </row>
    <row r="497" spans="8:13" ht="12.75" hidden="1">
      <c r="H497" s="7">
        <f t="shared" si="27"/>
        <v>0</v>
      </c>
      <c r="I497" s="30">
        <f t="shared" si="28"/>
        <v>0</v>
      </c>
      <c r="M497" s="2">
        <v>505</v>
      </c>
    </row>
    <row r="498" spans="8:13" ht="12.75" hidden="1">
      <c r="H498" s="7">
        <f t="shared" si="27"/>
        <v>0</v>
      </c>
      <c r="I498" s="30">
        <f t="shared" si="28"/>
        <v>0</v>
      </c>
      <c r="M498" s="2">
        <v>505</v>
      </c>
    </row>
    <row r="499" spans="8:13" ht="12.75" hidden="1">
      <c r="H499" s="7">
        <f t="shared" si="27"/>
        <v>0</v>
      </c>
      <c r="I499" s="30">
        <f t="shared" si="28"/>
        <v>0</v>
      </c>
      <c r="M499" s="2">
        <v>505</v>
      </c>
    </row>
    <row r="500" spans="8:13" ht="12.75" hidden="1">
      <c r="H500" s="7">
        <f t="shared" si="27"/>
        <v>0</v>
      </c>
      <c r="I500" s="30">
        <f t="shared" si="28"/>
        <v>0</v>
      </c>
      <c r="M500" s="2">
        <v>505</v>
      </c>
    </row>
    <row r="501" spans="8:13" ht="12.75" hidden="1">
      <c r="H501" s="7">
        <f t="shared" si="27"/>
        <v>0</v>
      </c>
      <c r="I501" s="30">
        <f t="shared" si="28"/>
        <v>0</v>
      </c>
      <c r="M501" s="2">
        <v>505</v>
      </c>
    </row>
    <row r="502" spans="9:13" ht="12.75" hidden="1">
      <c r="I502" s="30"/>
      <c r="M502" s="2">
        <v>505</v>
      </c>
    </row>
    <row r="503" spans="9:13" ht="12.75" hidden="1">
      <c r="I503" s="30"/>
      <c r="M503" s="2">
        <v>505</v>
      </c>
    </row>
    <row r="504" spans="9:13" ht="12.75" hidden="1">
      <c r="I504" s="30"/>
      <c r="M504" s="2">
        <v>505</v>
      </c>
    </row>
    <row r="505" spans="9:13" ht="12.75" hidden="1">
      <c r="I505" s="30"/>
      <c r="M505" s="2">
        <v>505</v>
      </c>
    </row>
    <row r="506" spans="9:13" ht="12.75" hidden="1">
      <c r="I506" s="30"/>
      <c r="M506" s="2">
        <v>505</v>
      </c>
    </row>
    <row r="507" spans="9:13" ht="12.75" hidden="1">
      <c r="I507" s="30"/>
      <c r="M507" s="2">
        <v>505</v>
      </c>
    </row>
    <row r="508" spans="9:13" ht="12.75" hidden="1">
      <c r="I508" s="30"/>
      <c r="M508" s="2">
        <v>505</v>
      </c>
    </row>
    <row r="509" spans="9:13" ht="12.75" hidden="1">
      <c r="I509" s="30"/>
      <c r="M509" s="2">
        <v>505</v>
      </c>
    </row>
    <row r="510" spans="9:13" ht="12.75" hidden="1">
      <c r="I510" s="30"/>
      <c r="M510" s="2">
        <v>505</v>
      </c>
    </row>
    <row r="511" spans="9:13" ht="12.75" hidden="1">
      <c r="I511" s="30"/>
      <c r="M511" s="2">
        <v>505</v>
      </c>
    </row>
    <row r="512" spans="9:13" ht="12.75" hidden="1">
      <c r="I512" s="30"/>
      <c r="M512" s="2">
        <v>505</v>
      </c>
    </row>
    <row r="513" spans="9:13" ht="12.75" hidden="1">
      <c r="I513" s="30"/>
      <c r="M513" s="2">
        <v>505</v>
      </c>
    </row>
    <row r="514" spans="9:13" ht="12.75" hidden="1">
      <c r="I514" s="30"/>
      <c r="M514" s="2">
        <v>505</v>
      </c>
    </row>
    <row r="515" spans="8:13" ht="12.75" hidden="1">
      <c r="H515" s="7">
        <f aca="true" t="shared" si="29" ref="H515:H578">H514-B515</f>
        <v>0</v>
      </c>
      <c r="I515" s="30">
        <f>+B515/M515</f>
        <v>0</v>
      </c>
      <c r="M515" s="2">
        <v>505</v>
      </c>
    </row>
    <row r="516" spans="8:13" ht="12.75" hidden="1">
      <c r="H516" s="7">
        <f t="shared" si="29"/>
        <v>0</v>
      </c>
      <c r="I516" s="30">
        <f>+B516/M516</f>
        <v>0</v>
      </c>
      <c r="M516" s="2">
        <v>505</v>
      </c>
    </row>
    <row r="517" spans="8:13" ht="12.75" hidden="1">
      <c r="H517" s="7">
        <f t="shared" si="29"/>
        <v>0</v>
      </c>
      <c r="I517" s="30">
        <f>+B517/M517</f>
        <v>0</v>
      </c>
      <c r="M517" s="2">
        <v>505</v>
      </c>
    </row>
    <row r="518" spans="8:13" ht="12.75" hidden="1">
      <c r="H518" s="7">
        <f t="shared" si="29"/>
        <v>0</v>
      </c>
      <c r="M518" s="2">
        <v>505</v>
      </c>
    </row>
    <row r="519" spans="8:13" ht="12.75" hidden="1">
      <c r="H519" s="7">
        <f t="shared" si="29"/>
        <v>0</v>
      </c>
      <c r="M519" s="2">
        <v>505</v>
      </c>
    </row>
    <row r="520" spans="8:13" ht="12.75" hidden="1">
      <c r="H520" s="7">
        <f t="shared" si="29"/>
        <v>0</v>
      </c>
      <c r="M520" s="2">
        <v>505</v>
      </c>
    </row>
    <row r="521" spans="8:13" ht="12.75" hidden="1">
      <c r="H521" s="7">
        <f t="shared" si="29"/>
        <v>0</v>
      </c>
      <c r="M521" s="2">
        <v>505</v>
      </c>
    </row>
    <row r="522" spans="8:13" ht="12.75" hidden="1">
      <c r="H522" s="7">
        <f t="shared" si="29"/>
        <v>0</v>
      </c>
      <c r="M522" s="2">
        <v>505</v>
      </c>
    </row>
    <row r="523" spans="8:13" ht="12.75" hidden="1">
      <c r="H523" s="7">
        <f t="shared" si="29"/>
        <v>0</v>
      </c>
      <c r="M523" s="2">
        <v>505</v>
      </c>
    </row>
    <row r="524" spans="8:13" ht="12.75" hidden="1">
      <c r="H524" s="7">
        <f t="shared" si="29"/>
        <v>0</v>
      </c>
      <c r="M524" s="2">
        <v>505</v>
      </c>
    </row>
    <row r="525" spans="8:13" ht="12.75" hidden="1">
      <c r="H525" s="7">
        <f t="shared" si="29"/>
        <v>0</v>
      </c>
      <c r="M525" s="2">
        <v>505</v>
      </c>
    </row>
    <row r="526" spans="8:13" ht="12.75" hidden="1">
      <c r="H526" s="7">
        <f t="shared" si="29"/>
        <v>0</v>
      </c>
      <c r="M526" s="2">
        <v>505</v>
      </c>
    </row>
    <row r="527" spans="8:13" ht="12.75" hidden="1">
      <c r="H527" s="7">
        <f t="shared" si="29"/>
        <v>0</v>
      </c>
      <c r="M527" s="2">
        <v>505</v>
      </c>
    </row>
    <row r="528" spans="8:13" ht="12.75" hidden="1">
      <c r="H528" s="7">
        <f t="shared" si="29"/>
        <v>0</v>
      </c>
      <c r="M528" s="2">
        <v>505</v>
      </c>
    </row>
    <row r="529" spans="8:13" ht="12.75" hidden="1">
      <c r="H529" s="7">
        <f t="shared" si="29"/>
        <v>0</v>
      </c>
      <c r="M529" s="2">
        <v>505</v>
      </c>
    </row>
    <row r="530" spans="8:13" ht="12.75" hidden="1">
      <c r="H530" s="7">
        <f t="shared" si="29"/>
        <v>0</v>
      </c>
      <c r="M530" s="2">
        <v>505</v>
      </c>
    </row>
    <row r="531" spans="8:13" ht="12.75" hidden="1">
      <c r="H531" s="7">
        <f t="shared" si="29"/>
        <v>0</v>
      </c>
      <c r="M531" s="2">
        <v>505</v>
      </c>
    </row>
    <row r="532" spans="8:13" ht="12.75" hidden="1">
      <c r="H532" s="7">
        <f t="shared" si="29"/>
        <v>0</v>
      </c>
      <c r="M532" s="2">
        <v>505</v>
      </c>
    </row>
    <row r="533" spans="8:13" ht="12.75" hidden="1">
      <c r="H533" s="7">
        <f t="shared" si="29"/>
        <v>0</v>
      </c>
      <c r="M533" s="2">
        <v>505</v>
      </c>
    </row>
    <row r="534" spans="8:13" ht="12.75" hidden="1">
      <c r="H534" s="7">
        <f t="shared" si="29"/>
        <v>0</v>
      </c>
      <c r="M534" s="2">
        <v>505</v>
      </c>
    </row>
    <row r="535" spans="8:13" ht="12.75" hidden="1">
      <c r="H535" s="7">
        <f t="shared" si="29"/>
        <v>0</v>
      </c>
      <c r="M535" s="2">
        <v>505</v>
      </c>
    </row>
    <row r="536" spans="8:13" ht="12.75" hidden="1">
      <c r="H536" s="7">
        <f t="shared" si="29"/>
        <v>0</v>
      </c>
      <c r="M536" s="2">
        <v>505</v>
      </c>
    </row>
    <row r="537" spans="8:13" ht="12.75" hidden="1">
      <c r="H537" s="7">
        <f t="shared" si="29"/>
        <v>0</v>
      </c>
      <c r="M537" s="2">
        <v>505</v>
      </c>
    </row>
    <row r="538" spans="8:13" ht="12.75" hidden="1">
      <c r="H538" s="7">
        <f t="shared" si="29"/>
        <v>0</v>
      </c>
      <c r="M538" s="2">
        <v>505</v>
      </c>
    </row>
    <row r="539" spans="8:13" ht="12.75" hidden="1">
      <c r="H539" s="7">
        <f t="shared" si="29"/>
        <v>0</v>
      </c>
      <c r="M539" s="2">
        <v>505</v>
      </c>
    </row>
    <row r="540" spans="8:13" ht="12.75" hidden="1">
      <c r="H540" s="7">
        <f t="shared" si="29"/>
        <v>0</v>
      </c>
      <c r="M540" s="2">
        <v>505</v>
      </c>
    </row>
    <row r="541" spans="8:13" ht="12.75" hidden="1">
      <c r="H541" s="7">
        <f t="shared" si="29"/>
        <v>0</v>
      </c>
      <c r="M541" s="2">
        <v>505</v>
      </c>
    </row>
    <row r="542" spans="8:13" ht="12.75" hidden="1">
      <c r="H542" s="7">
        <f t="shared" si="29"/>
        <v>0</v>
      </c>
      <c r="M542" s="2">
        <v>505</v>
      </c>
    </row>
    <row r="543" spans="8:13" ht="12.75" hidden="1">
      <c r="H543" s="7">
        <f t="shared" si="29"/>
        <v>0</v>
      </c>
      <c r="M543" s="2">
        <v>505</v>
      </c>
    </row>
    <row r="544" spans="8:13" ht="12.75" hidden="1">
      <c r="H544" s="7">
        <f t="shared" si="29"/>
        <v>0</v>
      </c>
      <c r="M544" s="2">
        <v>505</v>
      </c>
    </row>
    <row r="545" spans="8:13" ht="12.75" hidden="1">
      <c r="H545" s="7">
        <f t="shared" si="29"/>
        <v>0</v>
      </c>
      <c r="M545" s="2">
        <v>505</v>
      </c>
    </row>
    <row r="546" spans="8:13" ht="12.75" hidden="1">
      <c r="H546" s="7">
        <f t="shared" si="29"/>
        <v>0</v>
      </c>
      <c r="M546" s="2">
        <v>505</v>
      </c>
    </row>
    <row r="547" spans="8:13" ht="12.75" hidden="1">
      <c r="H547" s="7">
        <f t="shared" si="29"/>
        <v>0</v>
      </c>
      <c r="M547" s="2">
        <v>505</v>
      </c>
    </row>
    <row r="548" spans="8:13" ht="12.75" hidden="1">
      <c r="H548" s="7">
        <f t="shared" si="29"/>
        <v>0</v>
      </c>
      <c r="M548" s="2">
        <v>505</v>
      </c>
    </row>
    <row r="549" spans="8:13" ht="12.75" hidden="1">
      <c r="H549" s="7">
        <f t="shared" si="29"/>
        <v>0</v>
      </c>
      <c r="M549" s="2">
        <v>505</v>
      </c>
    </row>
    <row r="550" spans="8:13" ht="12.75" hidden="1">
      <c r="H550" s="7">
        <f t="shared" si="29"/>
        <v>0</v>
      </c>
      <c r="M550" s="2">
        <v>505</v>
      </c>
    </row>
    <row r="551" spans="8:13" ht="12.75" hidden="1">
      <c r="H551" s="7">
        <f t="shared" si="29"/>
        <v>0</v>
      </c>
      <c r="M551" s="2">
        <v>505</v>
      </c>
    </row>
    <row r="552" spans="8:13" ht="12.75" hidden="1">
      <c r="H552" s="7">
        <f t="shared" si="29"/>
        <v>0</v>
      </c>
      <c r="M552" s="2">
        <v>505</v>
      </c>
    </row>
    <row r="553" spans="8:13" ht="12.75" hidden="1">
      <c r="H553" s="7">
        <f t="shared" si="29"/>
        <v>0</v>
      </c>
      <c r="M553" s="2">
        <v>505</v>
      </c>
    </row>
    <row r="554" spans="8:13" ht="12.75" hidden="1">
      <c r="H554" s="7">
        <f t="shared" si="29"/>
        <v>0</v>
      </c>
      <c r="M554" s="2">
        <v>505</v>
      </c>
    </row>
    <row r="555" spans="8:13" ht="12.75" hidden="1">
      <c r="H555" s="7">
        <f t="shared" si="29"/>
        <v>0</v>
      </c>
      <c r="M555" s="2">
        <v>505</v>
      </c>
    </row>
    <row r="556" spans="8:13" ht="12.75" hidden="1">
      <c r="H556" s="7">
        <f t="shared" si="29"/>
        <v>0</v>
      </c>
      <c r="M556" s="2">
        <v>505</v>
      </c>
    </row>
    <row r="557" spans="8:13" ht="12.75" hidden="1">
      <c r="H557" s="7">
        <f t="shared" si="29"/>
        <v>0</v>
      </c>
      <c r="M557" s="2">
        <v>505</v>
      </c>
    </row>
    <row r="558" spans="8:13" ht="12.75" hidden="1">
      <c r="H558" s="7">
        <f t="shared" si="29"/>
        <v>0</v>
      </c>
      <c r="M558" s="2">
        <v>505</v>
      </c>
    </row>
    <row r="559" spans="8:13" ht="12.75" hidden="1">
      <c r="H559" s="7">
        <f t="shared" si="29"/>
        <v>0</v>
      </c>
      <c r="M559" s="2">
        <v>505</v>
      </c>
    </row>
    <row r="560" spans="8:13" ht="12.75" hidden="1">
      <c r="H560" s="7">
        <f t="shared" si="29"/>
        <v>0</v>
      </c>
      <c r="M560" s="2">
        <v>505</v>
      </c>
    </row>
    <row r="561" spans="8:13" ht="12.75" hidden="1">
      <c r="H561" s="7">
        <f t="shared" si="29"/>
        <v>0</v>
      </c>
      <c r="M561" s="2">
        <v>505</v>
      </c>
    </row>
    <row r="562" spans="8:13" ht="12.75" hidden="1">
      <c r="H562" s="7">
        <f t="shared" si="29"/>
        <v>0</v>
      </c>
      <c r="M562" s="2">
        <v>505</v>
      </c>
    </row>
    <row r="563" spans="8:13" ht="12.75" hidden="1">
      <c r="H563" s="7">
        <f t="shared" si="29"/>
        <v>0</v>
      </c>
      <c r="M563" s="2">
        <v>505</v>
      </c>
    </row>
    <row r="564" spans="8:13" ht="12.75" hidden="1">
      <c r="H564" s="7">
        <f t="shared" si="29"/>
        <v>0</v>
      </c>
      <c r="M564" s="2">
        <v>505</v>
      </c>
    </row>
    <row r="565" spans="8:13" ht="12.75" hidden="1">
      <c r="H565" s="7">
        <f t="shared" si="29"/>
        <v>0</v>
      </c>
      <c r="M565" s="2">
        <v>505</v>
      </c>
    </row>
    <row r="566" spans="8:13" ht="12.75" hidden="1">
      <c r="H566" s="7">
        <f t="shared" si="29"/>
        <v>0</v>
      </c>
      <c r="M566" s="2">
        <v>505</v>
      </c>
    </row>
    <row r="567" spans="8:13" ht="12.75" hidden="1">
      <c r="H567" s="7">
        <f t="shared" si="29"/>
        <v>0</v>
      </c>
      <c r="M567" s="2">
        <v>505</v>
      </c>
    </row>
    <row r="568" spans="8:13" ht="12.75" hidden="1">
      <c r="H568" s="7">
        <f t="shared" si="29"/>
        <v>0</v>
      </c>
      <c r="M568" s="2">
        <v>505</v>
      </c>
    </row>
    <row r="569" spans="8:13" ht="12.75" hidden="1">
      <c r="H569" s="7">
        <f t="shared" si="29"/>
        <v>0</v>
      </c>
      <c r="M569" s="2">
        <v>505</v>
      </c>
    </row>
    <row r="570" spans="8:13" ht="12.75" hidden="1">
      <c r="H570" s="7">
        <f t="shared" si="29"/>
        <v>0</v>
      </c>
      <c r="M570" s="2">
        <v>505</v>
      </c>
    </row>
    <row r="571" spans="8:13" ht="12.75" hidden="1">
      <c r="H571" s="7">
        <f t="shared" si="29"/>
        <v>0</v>
      </c>
      <c r="M571" s="2">
        <v>505</v>
      </c>
    </row>
    <row r="572" spans="8:13" ht="12.75" hidden="1">
      <c r="H572" s="7">
        <f t="shared" si="29"/>
        <v>0</v>
      </c>
      <c r="M572" s="2">
        <v>505</v>
      </c>
    </row>
    <row r="573" spans="8:13" ht="12.75" hidden="1">
      <c r="H573" s="7">
        <f t="shared" si="29"/>
        <v>0</v>
      </c>
      <c r="M573" s="2">
        <v>505</v>
      </c>
    </row>
    <row r="574" spans="8:13" ht="12.75" hidden="1">
      <c r="H574" s="7">
        <f t="shared" si="29"/>
        <v>0</v>
      </c>
      <c r="M574" s="2">
        <v>505</v>
      </c>
    </row>
    <row r="575" spans="8:13" ht="12.75" hidden="1">
      <c r="H575" s="7">
        <f t="shared" si="29"/>
        <v>0</v>
      </c>
      <c r="M575" s="2">
        <v>505</v>
      </c>
    </row>
    <row r="576" spans="8:13" ht="12.75" hidden="1">
      <c r="H576" s="7">
        <f t="shared" si="29"/>
        <v>0</v>
      </c>
      <c r="M576" s="2">
        <v>505</v>
      </c>
    </row>
    <row r="577" spans="8:13" ht="12.75" hidden="1">
      <c r="H577" s="7">
        <f t="shared" si="29"/>
        <v>0</v>
      </c>
      <c r="M577" s="2">
        <v>505</v>
      </c>
    </row>
    <row r="578" spans="8:13" ht="12.75" hidden="1">
      <c r="H578" s="7">
        <f t="shared" si="29"/>
        <v>0</v>
      </c>
      <c r="M578" s="2">
        <v>505</v>
      </c>
    </row>
    <row r="579" spans="8:13" ht="12.75" hidden="1">
      <c r="H579" s="7">
        <f aca="true" t="shared" si="30" ref="H579:H642">H578-B579</f>
        <v>0</v>
      </c>
      <c r="M579" s="2">
        <v>505</v>
      </c>
    </row>
    <row r="580" spans="8:13" ht="12.75" hidden="1">
      <c r="H580" s="7">
        <f t="shared" si="30"/>
        <v>0</v>
      </c>
      <c r="M580" s="2">
        <v>505</v>
      </c>
    </row>
    <row r="581" spans="8:13" ht="12.75" hidden="1">
      <c r="H581" s="7">
        <f t="shared" si="30"/>
        <v>0</v>
      </c>
      <c r="M581" s="2">
        <v>505</v>
      </c>
    </row>
    <row r="582" spans="8:13" ht="12.75" hidden="1">
      <c r="H582" s="7">
        <f t="shared" si="30"/>
        <v>0</v>
      </c>
      <c r="M582" s="2">
        <v>505</v>
      </c>
    </row>
    <row r="583" spans="8:13" ht="12.75" hidden="1">
      <c r="H583" s="7">
        <f t="shared" si="30"/>
        <v>0</v>
      </c>
      <c r="M583" s="2">
        <v>505</v>
      </c>
    </row>
    <row r="584" spans="8:13" ht="12.75" hidden="1">
      <c r="H584" s="7">
        <f t="shared" si="30"/>
        <v>0</v>
      </c>
      <c r="M584" s="2">
        <v>505</v>
      </c>
    </row>
    <row r="585" spans="8:13" ht="12.75" hidden="1">
      <c r="H585" s="7">
        <f t="shared" si="30"/>
        <v>0</v>
      </c>
      <c r="M585" s="2">
        <v>505</v>
      </c>
    </row>
    <row r="586" spans="8:13" ht="12.75" hidden="1">
      <c r="H586" s="7">
        <f t="shared" si="30"/>
        <v>0</v>
      </c>
      <c r="M586" s="2">
        <v>505</v>
      </c>
    </row>
    <row r="587" spans="8:13" ht="12.75" hidden="1">
      <c r="H587" s="7">
        <f t="shared" si="30"/>
        <v>0</v>
      </c>
      <c r="M587" s="2">
        <v>505</v>
      </c>
    </row>
    <row r="588" spans="8:13" ht="12.75" hidden="1">
      <c r="H588" s="7">
        <f t="shared" si="30"/>
        <v>0</v>
      </c>
      <c r="M588" s="2">
        <v>505</v>
      </c>
    </row>
    <row r="589" spans="8:13" ht="12.75" hidden="1">
      <c r="H589" s="7">
        <f t="shared" si="30"/>
        <v>0</v>
      </c>
      <c r="M589" s="2">
        <v>505</v>
      </c>
    </row>
    <row r="590" spans="8:13" ht="12.75" hidden="1">
      <c r="H590" s="7">
        <f t="shared" si="30"/>
        <v>0</v>
      </c>
      <c r="M590" s="2">
        <v>505</v>
      </c>
    </row>
    <row r="591" spans="8:13" ht="12.75" hidden="1">
      <c r="H591" s="7">
        <f t="shared" si="30"/>
        <v>0</v>
      </c>
      <c r="M591" s="2">
        <v>505</v>
      </c>
    </row>
    <row r="592" spans="8:13" ht="12.75" hidden="1">
      <c r="H592" s="7">
        <f t="shared" si="30"/>
        <v>0</v>
      </c>
      <c r="M592" s="2">
        <v>505</v>
      </c>
    </row>
    <row r="593" spans="8:13" ht="12.75" hidden="1">
      <c r="H593" s="7">
        <f t="shared" si="30"/>
        <v>0</v>
      </c>
      <c r="M593" s="2">
        <v>505</v>
      </c>
    </row>
    <row r="594" spans="8:13" ht="12.75" hidden="1">
      <c r="H594" s="7">
        <f t="shared" si="30"/>
        <v>0</v>
      </c>
      <c r="M594" s="2">
        <v>505</v>
      </c>
    </row>
    <row r="595" spans="8:13" ht="12.75" hidden="1">
      <c r="H595" s="7">
        <f t="shared" si="30"/>
        <v>0</v>
      </c>
      <c r="M595" s="2">
        <v>505</v>
      </c>
    </row>
    <row r="596" spans="8:13" ht="12.75" hidden="1">
      <c r="H596" s="7">
        <f t="shared" si="30"/>
        <v>0</v>
      </c>
      <c r="M596" s="2">
        <v>505</v>
      </c>
    </row>
    <row r="597" spans="8:13" ht="12.75" hidden="1">
      <c r="H597" s="7">
        <f t="shared" si="30"/>
        <v>0</v>
      </c>
      <c r="M597" s="2">
        <v>505</v>
      </c>
    </row>
    <row r="598" spans="8:13" ht="12.75" hidden="1">
      <c r="H598" s="7">
        <f t="shared" si="30"/>
        <v>0</v>
      </c>
      <c r="M598" s="2">
        <v>505</v>
      </c>
    </row>
    <row r="599" spans="8:13" ht="12.75" hidden="1">
      <c r="H599" s="7">
        <f t="shared" si="30"/>
        <v>0</v>
      </c>
      <c r="M599" s="2">
        <v>505</v>
      </c>
    </row>
    <row r="600" spans="8:13" ht="12.75" hidden="1">
      <c r="H600" s="7">
        <f t="shared" si="30"/>
        <v>0</v>
      </c>
      <c r="M600" s="2">
        <v>505</v>
      </c>
    </row>
    <row r="601" spans="8:13" ht="12.75" hidden="1">
      <c r="H601" s="7">
        <f t="shared" si="30"/>
        <v>0</v>
      </c>
      <c r="M601" s="2">
        <v>505</v>
      </c>
    </row>
    <row r="602" spans="8:13" ht="12.75" hidden="1">
      <c r="H602" s="7">
        <f t="shared" si="30"/>
        <v>0</v>
      </c>
      <c r="M602" s="2">
        <v>505</v>
      </c>
    </row>
    <row r="603" spans="8:13" ht="12.75" hidden="1">
      <c r="H603" s="7">
        <f t="shared" si="30"/>
        <v>0</v>
      </c>
      <c r="M603" s="2">
        <v>505</v>
      </c>
    </row>
    <row r="604" spans="8:13" ht="12.75" hidden="1">
      <c r="H604" s="7">
        <f t="shared" si="30"/>
        <v>0</v>
      </c>
      <c r="M604" s="2">
        <v>505</v>
      </c>
    </row>
    <row r="605" spans="8:13" ht="12.75" hidden="1">
      <c r="H605" s="7">
        <f t="shared" si="30"/>
        <v>0</v>
      </c>
      <c r="M605" s="2">
        <v>505</v>
      </c>
    </row>
    <row r="606" spans="8:13" ht="12.75" hidden="1">
      <c r="H606" s="7">
        <f t="shared" si="30"/>
        <v>0</v>
      </c>
      <c r="M606" s="2">
        <v>505</v>
      </c>
    </row>
    <row r="607" spans="8:13" ht="12.75" hidden="1">
      <c r="H607" s="7">
        <f t="shared" si="30"/>
        <v>0</v>
      </c>
      <c r="M607" s="2">
        <v>505</v>
      </c>
    </row>
    <row r="608" spans="8:13" ht="12.75" hidden="1">
      <c r="H608" s="7">
        <f t="shared" si="30"/>
        <v>0</v>
      </c>
      <c r="M608" s="2">
        <v>505</v>
      </c>
    </row>
    <row r="609" spans="8:13" ht="12.75" hidden="1">
      <c r="H609" s="7">
        <f t="shared" si="30"/>
        <v>0</v>
      </c>
      <c r="M609" s="2">
        <v>505</v>
      </c>
    </row>
    <row r="610" spans="8:13" ht="12.75" hidden="1">
      <c r="H610" s="7">
        <f t="shared" si="30"/>
        <v>0</v>
      </c>
      <c r="M610" s="2">
        <v>505</v>
      </c>
    </row>
    <row r="611" spans="8:13" ht="12.75" hidden="1">
      <c r="H611" s="7">
        <f t="shared" si="30"/>
        <v>0</v>
      </c>
      <c r="M611" s="2">
        <v>505</v>
      </c>
    </row>
    <row r="612" spans="8:13" ht="12.75" hidden="1">
      <c r="H612" s="7">
        <f t="shared" si="30"/>
        <v>0</v>
      </c>
      <c r="M612" s="2">
        <v>505</v>
      </c>
    </row>
    <row r="613" spans="8:13" ht="12.75" hidden="1">
      <c r="H613" s="7">
        <f t="shared" si="30"/>
        <v>0</v>
      </c>
      <c r="M613" s="2">
        <v>505</v>
      </c>
    </row>
    <row r="614" spans="8:13" ht="12.75" hidden="1">
      <c r="H614" s="7">
        <f t="shared" si="30"/>
        <v>0</v>
      </c>
      <c r="M614" s="2">
        <v>505</v>
      </c>
    </row>
    <row r="615" spans="8:13" ht="12.75" hidden="1">
      <c r="H615" s="7">
        <f t="shared" si="30"/>
        <v>0</v>
      </c>
      <c r="M615" s="2">
        <v>505</v>
      </c>
    </row>
    <row r="616" spans="8:13" ht="12.75" hidden="1">
      <c r="H616" s="7">
        <f t="shared" si="30"/>
        <v>0</v>
      </c>
      <c r="M616" s="2">
        <v>505</v>
      </c>
    </row>
    <row r="617" spans="8:13" ht="12.75" hidden="1">
      <c r="H617" s="7">
        <f t="shared" si="30"/>
        <v>0</v>
      </c>
      <c r="M617" s="2">
        <v>505</v>
      </c>
    </row>
    <row r="618" spans="8:13" ht="12.75" hidden="1">
      <c r="H618" s="7">
        <f t="shared" si="30"/>
        <v>0</v>
      </c>
      <c r="M618" s="2">
        <v>505</v>
      </c>
    </row>
    <row r="619" spans="8:13" ht="12.75" hidden="1">
      <c r="H619" s="7">
        <f t="shared" si="30"/>
        <v>0</v>
      </c>
      <c r="M619" s="2">
        <v>505</v>
      </c>
    </row>
    <row r="620" spans="8:13" ht="12.75" hidden="1">
      <c r="H620" s="7">
        <f t="shared" si="30"/>
        <v>0</v>
      </c>
      <c r="M620" s="2">
        <v>505</v>
      </c>
    </row>
    <row r="621" spans="8:13" ht="12.75" hidden="1">
      <c r="H621" s="7">
        <f t="shared" si="30"/>
        <v>0</v>
      </c>
      <c r="M621" s="2">
        <v>505</v>
      </c>
    </row>
    <row r="622" spans="8:13" ht="12.75" hidden="1">
      <c r="H622" s="7">
        <f t="shared" si="30"/>
        <v>0</v>
      </c>
      <c r="M622" s="2">
        <v>505</v>
      </c>
    </row>
    <row r="623" spans="8:13" ht="12.75" hidden="1">
      <c r="H623" s="7">
        <f t="shared" si="30"/>
        <v>0</v>
      </c>
      <c r="M623" s="2">
        <v>505</v>
      </c>
    </row>
    <row r="624" spans="8:13" ht="12.75" hidden="1">
      <c r="H624" s="7">
        <f t="shared" si="30"/>
        <v>0</v>
      </c>
      <c r="M624" s="2">
        <v>505</v>
      </c>
    </row>
    <row r="625" spans="8:13" ht="12.75" hidden="1">
      <c r="H625" s="7">
        <f t="shared" si="30"/>
        <v>0</v>
      </c>
      <c r="M625" s="2">
        <v>505</v>
      </c>
    </row>
    <row r="626" spans="8:13" ht="12.75" hidden="1">
      <c r="H626" s="7">
        <f t="shared" si="30"/>
        <v>0</v>
      </c>
      <c r="M626" s="2">
        <v>505</v>
      </c>
    </row>
    <row r="627" spans="8:13" ht="12.75" hidden="1">
      <c r="H627" s="7">
        <f t="shared" si="30"/>
        <v>0</v>
      </c>
      <c r="M627" s="2">
        <v>505</v>
      </c>
    </row>
    <row r="628" spans="8:13" ht="12.75" hidden="1">
      <c r="H628" s="7">
        <f t="shared" si="30"/>
        <v>0</v>
      </c>
      <c r="M628" s="2">
        <v>505</v>
      </c>
    </row>
    <row r="629" spans="8:13" ht="12.75" hidden="1">
      <c r="H629" s="7">
        <f t="shared" si="30"/>
        <v>0</v>
      </c>
      <c r="M629" s="2">
        <v>505</v>
      </c>
    </row>
    <row r="630" spans="8:13" ht="12.75" hidden="1">
      <c r="H630" s="7">
        <f t="shared" si="30"/>
        <v>0</v>
      </c>
      <c r="M630" s="2">
        <v>505</v>
      </c>
    </row>
    <row r="631" spans="8:13" ht="12.75" hidden="1">
      <c r="H631" s="7">
        <f t="shared" si="30"/>
        <v>0</v>
      </c>
      <c r="M631" s="2">
        <v>505</v>
      </c>
    </row>
    <row r="632" spans="8:13" ht="12.75" hidden="1">
      <c r="H632" s="7">
        <f t="shared" si="30"/>
        <v>0</v>
      </c>
      <c r="M632" s="2">
        <v>505</v>
      </c>
    </row>
    <row r="633" spans="8:13" ht="12.75" hidden="1">
      <c r="H633" s="7">
        <f t="shared" si="30"/>
        <v>0</v>
      </c>
      <c r="M633" s="2">
        <v>505</v>
      </c>
    </row>
    <row r="634" spans="8:13" ht="12.75" hidden="1">
      <c r="H634" s="7">
        <f t="shared" si="30"/>
        <v>0</v>
      </c>
      <c r="M634" s="2">
        <v>505</v>
      </c>
    </row>
    <row r="635" spans="8:13" ht="12.75" hidden="1">
      <c r="H635" s="7">
        <f t="shared" si="30"/>
        <v>0</v>
      </c>
      <c r="M635" s="2">
        <v>505</v>
      </c>
    </row>
    <row r="636" spans="8:13" ht="12.75" hidden="1">
      <c r="H636" s="7">
        <f t="shared" si="30"/>
        <v>0</v>
      </c>
      <c r="M636" s="2">
        <v>505</v>
      </c>
    </row>
    <row r="637" spans="8:13" ht="12.75" hidden="1">
      <c r="H637" s="7">
        <f t="shared" si="30"/>
        <v>0</v>
      </c>
      <c r="M637" s="2">
        <v>505</v>
      </c>
    </row>
    <row r="638" spans="8:13" ht="12.75" hidden="1">
      <c r="H638" s="7">
        <f t="shared" si="30"/>
        <v>0</v>
      </c>
      <c r="M638" s="2">
        <v>505</v>
      </c>
    </row>
    <row r="639" spans="8:13" ht="12.75" hidden="1">
      <c r="H639" s="7">
        <f t="shared" si="30"/>
        <v>0</v>
      </c>
      <c r="M639" s="2">
        <v>505</v>
      </c>
    </row>
    <row r="640" spans="8:13" ht="12.75" hidden="1">
      <c r="H640" s="7">
        <f t="shared" si="30"/>
        <v>0</v>
      </c>
      <c r="M640" s="2">
        <v>505</v>
      </c>
    </row>
    <row r="641" spans="8:13" ht="12.75" hidden="1">
      <c r="H641" s="7">
        <f t="shared" si="30"/>
        <v>0</v>
      </c>
      <c r="M641" s="2">
        <v>505</v>
      </c>
    </row>
    <row r="642" spans="8:13" ht="12.75" hidden="1">
      <c r="H642" s="7">
        <f t="shared" si="30"/>
        <v>0</v>
      </c>
      <c r="M642" s="2">
        <v>505</v>
      </c>
    </row>
    <row r="643" spans="8:13" ht="12.75" hidden="1">
      <c r="H643" s="7">
        <f aca="true" t="shared" si="31" ref="H643:H706">H642-B643</f>
        <v>0</v>
      </c>
      <c r="M643" s="2">
        <v>505</v>
      </c>
    </row>
    <row r="644" spans="8:13" ht="12.75" hidden="1">
      <c r="H644" s="7">
        <f t="shared" si="31"/>
        <v>0</v>
      </c>
      <c r="M644" s="2">
        <v>505</v>
      </c>
    </row>
    <row r="645" spans="8:13" ht="12.75" hidden="1">
      <c r="H645" s="7">
        <f t="shared" si="31"/>
        <v>0</v>
      </c>
      <c r="M645" s="2">
        <v>505</v>
      </c>
    </row>
    <row r="646" spans="8:13" ht="12.75" hidden="1">
      <c r="H646" s="7">
        <f t="shared" si="31"/>
        <v>0</v>
      </c>
      <c r="M646" s="2">
        <v>505</v>
      </c>
    </row>
    <row r="647" spans="8:13" ht="12.75" hidden="1">
      <c r="H647" s="7">
        <f t="shared" si="31"/>
        <v>0</v>
      </c>
      <c r="M647" s="2">
        <v>505</v>
      </c>
    </row>
    <row r="648" spans="8:13" ht="12.75" hidden="1">
      <c r="H648" s="7">
        <f t="shared" si="31"/>
        <v>0</v>
      </c>
      <c r="M648" s="2">
        <v>505</v>
      </c>
    </row>
    <row r="649" spans="8:13" ht="12.75" hidden="1">
      <c r="H649" s="7">
        <f t="shared" si="31"/>
        <v>0</v>
      </c>
      <c r="M649" s="2">
        <v>505</v>
      </c>
    </row>
    <row r="650" spans="8:13" ht="12.75" hidden="1">
      <c r="H650" s="7">
        <f t="shared" si="31"/>
        <v>0</v>
      </c>
      <c r="M650" s="2">
        <v>505</v>
      </c>
    </row>
    <row r="651" spans="8:13" ht="12.75" hidden="1">
      <c r="H651" s="7">
        <f t="shared" si="31"/>
        <v>0</v>
      </c>
      <c r="M651" s="2">
        <v>505</v>
      </c>
    </row>
    <row r="652" spans="8:13" ht="12.75" hidden="1">
      <c r="H652" s="7">
        <f t="shared" si="31"/>
        <v>0</v>
      </c>
      <c r="M652" s="2">
        <v>505</v>
      </c>
    </row>
    <row r="653" spans="8:13" ht="12.75" hidden="1">
      <c r="H653" s="7">
        <f t="shared" si="31"/>
        <v>0</v>
      </c>
      <c r="M653" s="2">
        <v>505</v>
      </c>
    </row>
    <row r="654" spans="8:13" ht="12.75" hidden="1">
      <c r="H654" s="7">
        <f t="shared" si="31"/>
        <v>0</v>
      </c>
      <c r="M654" s="2">
        <v>505</v>
      </c>
    </row>
    <row r="655" spans="8:13" ht="12.75" hidden="1">
      <c r="H655" s="7">
        <f t="shared" si="31"/>
        <v>0</v>
      </c>
      <c r="M655" s="2">
        <v>505</v>
      </c>
    </row>
    <row r="656" spans="8:13" ht="12.75" hidden="1">
      <c r="H656" s="7">
        <f t="shared" si="31"/>
        <v>0</v>
      </c>
      <c r="M656" s="2">
        <v>505</v>
      </c>
    </row>
    <row r="657" spans="8:13" ht="12.75" hidden="1">
      <c r="H657" s="7">
        <f t="shared" si="31"/>
        <v>0</v>
      </c>
      <c r="M657" s="2">
        <v>505</v>
      </c>
    </row>
    <row r="658" spans="8:13" ht="12.75" hidden="1">
      <c r="H658" s="7">
        <f t="shared" si="31"/>
        <v>0</v>
      </c>
      <c r="M658" s="2">
        <v>505</v>
      </c>
    </row>
    <row r="659" spans="8:13" ht="12.75" hidden="1">
      <c r="H659" s="7">
        <f t="shared" si="31"/>
        <v>0</v>
      </c>
      <c r="M659" s="2">
        <v>505</v>
      </c>
    </row>
    <row r="660" spans="8:13" ht="12.75" hidden="1">
      <c r="H660" s="7">
        <f t="shared" si="31"/>
        <v>0</v>
      </c>
      <c r="M660" s="2">
        <v>505</v>
      </c>
    </row>
    <row r="661" spans="8:13" ht="12.75" hidden="1">
      <c r="H661" s="7">
        <f t="shared" si="31"/>
        <v>0</v>
      </c>
      <c r="M661" s="2">
        <v>505</v>
      </c>
    </row>
    <row r="662" spans="8:13" ht="12.75" hidden="1">
      <c r="H662" s="7">
        <f t="shared" si="31"/>
        <v>0</v>
      </c>
      <c r="M662" s="2">
        <v>505</v>
      </c>
    </row>
    <row r="663" spans="8:13" ht="12.75" hidden="1">
      <c r="H663" s="7">
        <f t="shared" si="31"/>
        <v>0</v>
      </c>
      <c r="M663" s="2">
        <v>505</v>
      </c>
    </row>
    <row r="664" spans="8:13" ht="12.75" hidden="1">
      <c r="H664" s="7">
        <f t="shared" si="31"/>
        <v>0</v>
      </c>
      <c r="M664" s="2">
        <v>505</v>
      </c>
    </row>
    <row r="665" spans="8:13" ht="12.75" hidden="1">
      <c r="H665" s="7">
        <f t="shared" si="31"/>
        <v>0</v>
      </c>
      <c r="M665" s="2">
        <v>505</v>
      </c>
    </row>
    <row r="666" spans="8:13" ht="12.75" hidden="1">
      <c r="H666" s="7">
        <f t="shared" si="31"/>
        <v>0</v>
      </c>
      <c r="M666" s="2">
        <v>505</v>
      </c>
    </row>
    <row r="667" spans="8:13" ht="12.75" hidden="1">
      <c r="H667" s="7">
        <f t="shared" si="31"/>
        <v>0</v>
      </c>
      <c r="M667" s="2">
        <v>505</v>
      </c>
    </row>
    <row r="668" spans="8:13" ht="12.75" hidden="1">
      <c r="H668" s="7">
        <f t="shared" si="31"/>
        <v>0</v>
      </c>
      <c r="M668" s="2">
        <v>505</v>
      </c>
    </row>
    <row r="669" spans="8:13" ht="12.75" hidden="1">
      <c r="H669" s="7">
        <f t="shared" si="31"/>
        <v>0</v>
      </c>
      <c r="M669" s="2">
        <v>505</v>
      </c>
    </row>
    <row r="670" spans="8:13" ht="12.75" hidden="1">
      <c r="H670" s="7">
        <f t="shared" si="31"/>
        <v>0</v>
      </c>
      <c r="M670" s="2">
        <v>505</v>
      </c>
    </row>
    <row r="671" spans="8:13" ht="12.75" hidden="1">
      <c r="H671" s="7">
        <f t="shared" si="31"/>
        <v>0</v>
      </c>
      <c r="M671" s="2">
        <v>505</v>
      </c>
    </row>
    <row r="672" spans="8:13" ht="12.75" hidden="1">
      <c r="H672" s="7">
        <f t="shared" si="31"/>
        <v>0</v>
      </c>
      <c r="M672" s="2">
        <v>505</v>
      </c>
    </row>
    <row r="673" spans="8:13" ht="12.75" hidden="1">
      <c r="H673" s="7">
        <f t="shared" si="31"/>
        <v>0</v>
      </c>
      <c r="M673" s="2">
        <v>505</v>
      </c>
    </row>
    <row r="674" spans="8:13" ht="12.75" hidden="1">
      <c r="H674" s="7">
        <f t="shared" si="31"/>
        <v>0</v>
      </c>
      <c r="M674" s="2">
        <v>505</v>
      </c>
    </row>
    <row r="675" spans="8:13" ht="12.75" hidden="1">
      <c r="H675" s="7">
        <f t="shared" si="31"/>
        <v>0</v>
      </c>
      <c r="M675" s="2">
        <v>505</v>
      </c>
    </row>
    <row r="676" spans="8:13" ht="12.75" hidden="1">
      <c r="H676" s="7">
        <f t="shared" si="31"/>
        <v>0</v>
      </c>
      <c r="M676" s="2">
        <v>505</v>
      </c>
    </row>
    <row r="677" spans="8:13" ht="12.75" hidden="1">
      <c r="H677" s="7">
        <f t="shared" si="31"/>
        <v>0</v>
      </c>
      <c r="M677" s="2">
        <v>505</v>
      </c>
    </row>
    <row r="678" spans="8:13" ht="12.75" hidden="1">
      <c r="H678" s="7">
        <f t="shared" si="31"/>
        <v>0</v>
      </c>
      <c r="M678" s="2">
        <v>505</v>
      </c>
    </row>
    <row r="679" spans="8:13" ht="12.75" hidden="1">
      <c r="H679" s="7">
        <f t="shared" si="31"/>
        <v>0</v>
      </c>
      <c r="M679" s="2">
        <v>505</v>
      </c>
    </row>
    <row r="680" spans="8:13" ht="12.75" hidden="1">
      <c r="H680" s="7">
        <f t="shared" si="31"/>
        <v>0</v>
      </c>
      <c r="M680" s="2">
        <v>505</v>
      </c>
    </row>
    <row r="681" spans="8:13" ht="12.75" hidden="1">
      <c r="H681" s="7">
        <f t="shared" si="31"/>
        <v>0</v>
      </c>
      <c r="M681" s="2">
        <v>505</v>
      </c>
    </row>
    <row r="682" spans="8:13" ht="12.75" hidden="1">
      <c r="H682" s="7">
        <f t="shared" si="31"/>
        <v>0</v>
      </c>
      <c r="M682" s="2">
        <v>505</v>
      </c>
    </row>
    <row r="683" spans="8:13" ht="12.75" hidden="1">
      <c r="H683" s="7">
        <f t="shared" si="31"/>
        <v>0</v>
      </c>
      <c r="M683" s="2">
        <v>505</v>
      </c>
    </row>
    <row r="684" spans="8:13" ht="12.75" hidden="1">
      <c r="H684" s="7">
        <f t="shared" si="31"/>
        <v>0</v>
      </c>
      <c r="M684" s="2">
        <v>505</v>
      </c>
    </row>
    <row r="685" spans="8:13" ht="12.75" hidden="1">
      <c r="H685" s="7">
        <f t="shared" si="31"/>
        <v>0</v>
      </c>
      <c r="M685" s="2">
        <v>505</v>
      </c>
    </row>
    <row r="686" spans="8:13" ht="12.75" hidden="1">
      <c r="H686" s="7">
        <f t="shared" si="31"/>
        <v>0</v>
      </c>
      <c r="M686" s="2">
        <v>505</v>
      </c>
    </row>
    <row r="687" spans="8:13" ht="12.75" hidden="1">
      <c r="H687" s="7">
        <f t="shared" si="31"/>
        <v>0</v>
      </c>
      <c r="M687" s="2">
        <v>505</v>
      </c>
    </row>
    <row r="688" spans="8:13" ht="12.75" hidden="1">
      <c r="H688" s="7">
        <f t="shared" si="31"/>
        <v>0</v>
      </c>
      <c r="M688" s="2">
        <v>505</v>
      </c>
    </row>
    <row r="689" spans="8:13" ht="12.75" hidden="1">
      <c r="H689" s="7">
        <f t="shared" si="31"/>
        <v>0</v>
      </c>
      <c r="M689" s="2">
        <v>505</v>
      </c>
    </row>
    <row r="690" spans="8:13" ht="12.75" hidden="1">
      <c r="H690" s="7">
        <f t="shared" si="31"/>
        <v>0</v>
      </c>
      <c r="M690" s="2">
        <v>505</v>
      </c>
    </row>
    <row r="691" spans="8:13" ht="12.75" hidden="1">
      <c r="H691" s="7">
        <f t="shared" si="31"/>
        <v>0</v>
      </c>
      <c r="M691" s="2">
        <v>505</v>
      </c>
    </row>
    <row r="692" spans="8:13" ht="12.75" hidden="1">
      <c r="H692" s="7">
        <f t="shared" si="31"/>
        <v>0</v>
      </c>
      <c r="M692" s="2">
        <v>505</v>
      </c>
    </row>
    <row r="693" spans="8:13" ht="12.75" hidden="1">
      <c r="H693" s="7">
        <f t="shared" si="31"/>
        <v>0</v>
      </c>
      <c r="M693" s="2">
        <v>505</v>
      </c>
    </row>
    <row r="694" spans="8:13" ht="12.75" hidden="1">
      <c r="H694" s="7">
        <f t="shared" si="31"/>
        <v>0</v>
      </c>
      <c r="M694" s="2">
        <v>505</v>
      </c>
    </row>
    <row r="695" spans="8:13" ht="12.75" hidden="1">
      <c r="H695" s="7">
        <f t="shared" si="31"/>
        <v>0</v>
      </c>
      <c r="M695" s="2">
        <v>505</v>
      </c>
    </row>
    <row r="696" spans="8:13" ht="12.75" hidden="1">
      <c r="H696" s="7">
        <f t="shared" si="31"/>
        <v>0</v>
      </c>
      <c r="M696" s="2">
        <v>505</v>
      </c>
    </row>
    <row r="697" spans="8:13" ht="12.75" hidden="1">
      <c r="H697" s="7">
        <f t="shared" si="31"/>
        <v>0</v>
      </c>
      <c r="M697" s="2">
        <v>505</v>
      </c>
    </row>
    <row r="698" spans="8:13" ht="12.75" hidden="1">
      <c r="H698" s="7">
        <f t="shared" si="31"/>
        <v>0</v>
      </c>
      <c r="M698" s="2">
        <v>505</v>
      </c>
    </row>
    <row r="699" spans="8:13" ht="12.75" hidden="1">
      <c r="H699" s="7">
        <f t="shared" si="31"/>
        <v>0</v>
      </c>
      <c r="M699" s="2">
        <v>505</v>
      </c>
    </row>
    <row r="700" spans="8:13" ht="12.75" hidden="1">
      <c r="H700" s="7">
        <f t="shared" si="31"/>
        <v>0</v>
      </c>
      <c r="M700" s="2">
        <v>505</v>
      </c>
    </row>
    <row r="701" spans="8:13" ht="12.75" hidden="1">
      <c r="H701" s="7">
        <f t="shared" si="31"/>
        <v>0</v>
      </c>
      <c r="M701" s="2">
        <v>505</v>
      </c>
    </row>
    <row r="702" spans="8:13" ht="12.75" hidden="1">
      <c r="H702" s="7">
        <f t="shared" si="31"/>
        <v>0</v>
      </c>
      <c r="M702" s="2">
        <v>505</v>
      </c>
    </row>
    <row r="703" spans="8:13" ht="12.75" hidden="1">
      <c r="H703" s="7">
        <f t="shared" si="31"/>
        <v>0</v>
      </c>
      <c r="M703" s="2">
        <v>505</v>
      </c>
    </row>
    <row r="704" spans="8:13" ht="12.75" hidden="1">
      <c r="H704" s="7">
        <f t="shared" si="31"/>
        <v>0</v>
      </c>
      <c r="M704" s="2">
        <v>505</v>
      </c>
    </row>
    <row r="705" spans="8:13" ht="12.75" hidden="1">
      <c r="H705" s="7">
        <f t="shared" si="31"/>
        <v>0</v>
      </c>
      <c r="M705" s="2">
        <v>505</v>
      </c>
    </row>
    <row r="706" spans="8:13" ht="12.75" hidden="1">
      <c r="H706" s="7">
        <f t="shared" si="31"/>
        <v>0</v>
      </c>
      <c r="M706" s="2">
        <v>505</v>
      </c>
    </row>
    <row r="707" spans="8:13" ht="12.75" hidden="1">
      <c r="H707" s="7">
        <f aca="true" t="shared" si="32" ref="H707:H770">H706-B707</f>
        <v>0</v>
      </c>
      <c r="M707" s="2">
        <v>505</v>
      </c>
    </row>
    <row r="708" spans="8:13" ht="12.75" hidden="1">
      <c r="H708" s="7">
        <f t="shared" si="32"/>
        <v>0</v>
      </c>
      <c r="M708" s="2">
        <v>505</v>
      </c>
    </row>
    <row r="709" spans="8:13" ht="12.75" hidden="1">
      <c r="H709" s="7">
        <f t="shared" si="32"/>
        <v>0</v>
      </c>
      <c r="M709" s="2">
        <v>505</v>
      </c>
    </row>
    <row r="710" spans="8:13" ht="12.75" hidden="1">
      <c r="H710" s="7">
        <f t="shared" si="32"/>
        <v>0</v>
      </c>
      <c r="M710" s="2">
        <v>505</v>
      </c>
    </row>
    <row r="711" spans="8:13" ht="12.75" hidden="1">
      <c r="H711" s="7">
        <f t="shared" si="32"/>
        <v>0</v>
      </c>
      <c r="M711" s="2">
        <v>505</v>
      </c>
    </row>
    <row r="712" spans="8:13" ht="12.75" hidden="1">
      <c r="H712" s="7">
        <f t="shared" si="32"/>
        <v>0</v>
      </c>
      <c r="M712" s="2">
        <v>505</v>
      </c>
    </row>
    <row r="713" spans="8:13" ht="12.75" hidden="1">
      <c r="H713" s="7">
        <f t="shared" si="32"/>
        <v>0</v>
      </c>
      <c r="M713" s="2">
        <v>505</v>
      </c>
    </row>
    <row r="714" spans="8:13" ht="12.75" hidden="1">
      <c r="H714" s="7">
        <f t="shared" si="32"/>
        <v>0</v>
      </c>
      <c r="M714" s="2">
        <v>505</v>
      </c>
    </row>
    <row r="715" spans="8:13" ht="12.75" hidden="1">
      <c r="H715" s="7">
        <f t="shared" si="32"/>
        <v>0</v>
      </c>
      <c r="M715" s="2">
        <v>505</v>
      </c>
    </row>
    <row r="716" spans="8:13" ht="12.75" hidden="1">
      <c r="H716" s="7">
        <f t="shared" si="32"/>
        <v>0</v>
      </c>
      <c r="M716" s="2">
        <v>505</v>
      </c>
    </row>
    <row r="717" spans="8:13" ht="12.75" hidden="1">
      <c r="H717" s="7">
        <f t="shared" si="32"/>
        <v>0</v>
      </c>
      <c r="M717" s="2">
        <v>505</v>
      </c>
    </row>
    <row r="718" spans="8:13" ht="12.75" hidden="1">
      <c r="H718" s="7">
        <f t="shared" si="32"/>
        <v>0</v>
      </c>
      <c r="M718" s="2">
        <v>505</v>
      </c>
    </row>
    <row r="719" spans="8:13" ht="12.75" hidden="1">
      <c r="H719" s="7">
        <f t="shared" si="32"/>
        <v>0</v>
      </c>
      <c r="M719" s="2">
        <v>505</v>
      </c>
    </row>
    <row r="720" spans="8:13" ht="12.75" hidden="1">
      <c r="H720" s="7">
        <f t="shared" si="32"/>
        <v>0</v>
      </c>
      <c r="M720" s="2">
        <v>505</v>
      </c>
    </row>
    <row r="721" spans="8:13" ht="12.75" hidden="1">
      <c r="H721" s="7">
        <f t="shared" si="32"/>
        <v>0</v>
      </c>
      <c r="M721" s="2">
        <v>505</v>
      </c>
    </row>
    <row r="722" spans="8:13" ht="12.75" hidden="1">
      <c r="H722" s="7">
        <f t="shared" si="32"/>
        <v>0</v>
      </c>
      <c r="M722" s="2">
        <v>505</v>
      </c>
    </row>
    <row r="723" spans="8:13" ht="12.75" hidden="1">
      <c r="H723" s="7">
        <f t="shared" si="32"/>
        <v>0</v>
      </c>
      <c r="M723" s="2">
        <v>505</v>
      </c>
    </row>
    <row r="724" spans="8:13" ht="12.75" hidden="1">
      <c r="H724" s="7">
        <f t="shared" si="32"/>
        <v>0</v>
      </c>
      <c r="M724" s="2">
        <v>505</v>
      </c>
    </row>
    <row r="725" spans="8:13" ht="12.75" hidden="1">
      <c r="H725" s="7">
        <f t="shared" si="32"/>
        <v>0</v>
      </c>
      <c r="M725" s="2">
        <v>505</v>
      </c>
    </row>
    <row r="726" spans="8:13" ht="12.75" hidden="1">
      <c r="H726" s="7">
        <f t="shared" si="32"/>
        <v>0</v>
      </c>
      <c r="M726" s="2">
        <v>505</v>
      </c>
    </row>
    <row r="727" spans="8:13" ht="12.75" hidden="1">
      <c r="H727" s="7">
        <f t="shared" si="32"/>
        <v>0</v>
      </c>
      <c r="M727" s="2">
        <v>505</v>
      </c>
    </row>
    <row r="728" spans="8:13" ht="12.75" hidden="1">
      <c r="H728" s="7">
        <f t="shared" si="32"/>
        <v>0</v>
      </c>
      <c r="M728" s="2">
        <v>505</v>
      </c>
    </row>
    <row r="729" spans="8:13" ht="12.75" hidden="1">
      <c r="H729" s="7">
        <f t="shared" si="32"/>
        <v>0</v>
      </c>
      <c r="M729" s="2">
        <v>505</v>
      </c>
    </row>
    <row r="730" spans="8:13" ht="12.75" hidden="1">
      <c r="H730" s="7">
        <f t="shared" si="32"/>
        <v>0</v>
      </c>
      <c r="M730" s="2">
        <v>505</v>
      </c>
    </row>
    <row r="731" spans="8:13" ht="12.75" hidden="1">
      <c r="H731" s="7">
        <f t="shared" si="32"/>
        <v>0</v>
      </c>
      <c r="M731" s="2">
        <v>505</v>
      </c>
    </row>
    <row r="732" spans="8:13" ht="12.75" hidden="1">
      <c r="H732" s="7">
        <f t="shared" si="32"/>
        <v>0</v>
      </c>
      <c r="M732" s="2">
        <v>505</v>
      </c>
    </row>
    <row r="733" spans="8:13" ht="12.75" hidden="1">
      <c r="H733" s="7">
        <f t="shared" si="32"/>
        <v>0</v>
      </c>
      <c r="M733" s="2">
        <v>505</v>
      </c>
    </row>
    <row r="734" spans="8:13" ht="12.75" hidden="1">
      <c r="H734" s="7">
        <f t="shared" si="32"/>
        <v>0</v>
      </c>
      <c r="M734" s="2">
        <v>505</v>
      </c>
    </row>
    <row r="735" spans="8:13" ht="12.75" hidden="1">
      <c r="H735" s="7">
        <f t="shared" si="32"/>
        <v>0</v>
      </c>
      <c r="M735" s="2">
        <v>505</v>
      </c>
    </row>
    <row r="736" spans="8:13" ht="12.75" hidden="1">
      <c r="H736" s="7">
        <f t="shared" si="32"/>
        <v>0</v>
      </c>
      <c r="M736" s="2">
        <v>505</v>
      </c>
    </row>
    <row r="737" spans="8:13" ht="12.75" hidden="1">
      <c r="H737" s="7">
        <f t="shared" si="32"/>
        <v>0</v>
      </c>
      <c r="M737" s="2">
        <v>505</v>
      </c>
    </row>
    <row r="738" spans="8:13" ht="12.75" hidden="1">
      <c r="H738" s="7">
        <f t="shared" si="32"/>
        <v>0</v>
      </c>
      <c r="M738" s="2">
        <v>505</v>
      </c>
    </row>
    <row r="739" spans="8:13" ht="12.75" hidden="1">
      <c r="H739" s="7">
        <f t="shared" si="32"/>
        <v>0</v>
      </c>
      <c r="M739" s="2">
        <v>505</v>
      </c>
    </row>
    <row r="740" spans="8:13" ht="12.75" hidden="1">
      <c r="H740" s="7">
        <f t="shared" si="32"/>
        <v>0</v>
      </c>
      <c r="M740" s="2">
        <v>505</v>
      </c>
    </row>
    <row r="741" spans="8:13" ht="12.75" hidden="1">
      <c r="H741" s="7">
        <f t="shared" si="32"/>
        <v>0</v>
      </c>
      <c r="M741" s="2">
        <v>505</v>
      </c>
    </row>
    <row r="742" spans="8:13" ht="12.75" hidden="1">
      <c r="H742" s="7">
        <f t="shared" si="32"/>
        <v>0</v>
      </c>
      <c r="M742" s="2">
        <v>505</v>
      </c>
    </row>
    <row r="743" spans="8:13" ht="12.75" hidden="1">
      <c r="H743" s="7">
        <f t="shared" si="32"/>
        <v>0</v>
      </c>
      <c r="M743" s="2">
        <v>505</v>
      </c>
    </row>
    <row r="744" spans="8:13" ht="12.75" hidden="1">
      <c r="H744" s="7">
        <f t="shared" si="32"/>
        <v>0</v>
      </c>
      <c r="M744" s="2">
        <v>505</v>
      </c>
    </row>
    <row r="745" spans="8:13" ht="12.75" hidden="1">
      <c r="H745" s="7">
        <f t="shared" si="32"/>
        <v>0</v>
      </c>
      <c r="M745" s="2">
        <v>505</v>
      </c>
    </row>
    <row r="746" spans="8:13" ht="12.75" hidden="1">
      <c r="H746" s="7">
        <f t="shared" si="32"/>
        <v>0</v>
      </c>
      <c r="M746" s="2">
        <v>505</v>
      </c>
    </row>
    <row r="747" spans="8:13" ht="12.75" hidden="1">
      <c r="H747" s="7">
        <f t="shared" si="32"/>
        <v>0</v>
      </c>
      <c r="M747" s="2">
        <v>505</v>
      </c>
    </row>
    <row r="748" spans="8:13" ht="12.75" hidden="1">
      <c r="H748" s="7">
        <f t="shared" si="32"/>
        <v>0</v>
      </c>
      <c r="M748" s="2">
        <v>505</v>
      </c>
    </row>
    <row r="749" spans="8:13" ht="12.75" hidden="1">
      <c r="H749" s="7">
        <f t="shared" si="32"/>
        <v>0</v>
      </c>
      <c r="M749" s="2">
        <v>505</v>
      </c>
    </row>
    <row r="750" spans="8:13" ht="12.75" hidden="1">
      <c r="H750" s="7">
        <f t="shared" si="32"/>
        <v>0</v>
      </c>
      <c r="M750" s="2">
        <v>505</v>
      </c>
    </row>
    <row r="751" spans="8:13" ht="12.75" hidden="1">
      <c r="H751" s="7">
        <f t="shared" si="32"/>
        <v>0</v>
      </c>
      <c r="M751" s="2">
        <v>505</v>
      </c>
    </row>
    <row r="752" spans="8:13" ht="12.75" hidden="1">
      <c r="H752" s="7">
        <f t="shared" si="32"/>
        <v>0</v>
      </c>
      <c r="M752" s="2">
        <v>505</v>
      </c>
    </row>
    <row r="753" spans="8:13" ht="12.75" hidden="1">
      <c r="H753" s="7">
        <f t="shared" si="32"/>
        <v>0</v>
      </c>
      <c r="M753" s="2">
        <v>505</v>
      </c>
    </row>
    <row r="754" spans="8:13" ht="12.75" hidden="1">
      <c r="H754" s="7">
        <f t="shared" si="32"/>
        <v>0</v>
      </c>
      <c r="M754" s="2">
        <v>505</v>
      </c>
    </row>
    <row r="755" spans="8:13" ht="12.75" hidden="1">
      <c r="H755" s="7">
        <f t="shared" si="32"/>
        <v>0</v>
      </c>
      <c r="M755" s="2">
        <v>505</v>
      </c>
    </row>
    <row r="756" spans="8:13" ht="12.75" hidden="1">
      <c r="H756" s="7">
        <f t="shared" si="32"/>
        <v>0</v>
      </c>
      <c r="M756" s="2">
        <v>505</v>
      </c>
    </row>
    <row r="757" spans="8:13" ht="12.75" hidden="1">
      <c r="H757" s="7">
        <f t="shared" si="32"/>
        <v>0</v>
      </c>
      <c r="M757" s="2">
        <v>505</v>
      </c>
    </row>
    <row r="758" spans="8:13" ht="12.75" hidden="1">
      <c r="H758" s="7">
        <f t="shared" si="32"/>
        <v>0</v>
      </c>
      <c r="M758" s="2">
        <v>505</v>
      </c>
    </row>
    <row r="759" spans="8:13" ht="12.75" hidden="1">
      <c r="H759" s="7">
        <f t="shared" si="32"/>
        <v>0</v>
      </c>
      <c r="M759" s="2">
        <v>505</v>
      </c>
    </row>
    <row r="760" spans="8:13" ht="12.75" hidden="1">
      <c r="H760" s="7">
        <f t="shared" si="32"/>
        <v>0</v>
      </c>
      <c r="M760" s="2">
        <v>505</v>
      </c>
    </row>
    <row r="761" spans="8:13" ht="12.75" hidden="1">
      <c r="H761" s="7">
        <f t="shared" si="32"/>
        <v>0</v>
      </c>
      <c r="M761" s="2">
        <v>505</v>
      </c>
    </row>
    <row r="762" spans="8:13" ht="12.75" hidden="1">
      <c r="H762" s="7">
        <f t="shared" si="32"/>
        <v>0</v>
      </c>
      <c r="M762" s="2">
        <v>505</v>
      </c>
    </row>
    <row r="763" spans="8:13" ht="12.75" hidden="1">
      <c r="H763" s="7">
        <f t="shared" si="32"/>
        <v>0</v>
      </c>
      <c r="M763" s="2">
        <v>505</v>
      </c>
    </row>
    <row r="764" spans="8:13" ht="12.75" hidden="1">
      <c r="H764" s="7">
        <f t="shared" si="32"/>
        <v>0</v>
      </c>
      <c r="M764" s="2">
        <v>505</v>
      </c>
    </row>
    <row r="765" spans="8:13" ht="12.75" hidden="1">
      <c r="H765" s="7">
        <f t="shared" si="32"/>
        <v>0</v>
      </c>
      <c r="M765" s="2">
        <v>505</v>
      </c>
    </row>
    <row r="766" spans="8:13" ht="12.75" hidden="1">
      <c r="H766" s="7">
        <f t="shared" si="32"/>
        <v>0</v>
      </c>
      <c r="M766" s="2">
        <v>505</v>
      </c>
    </row>
    <row r="767" spans="8:13" ht="12.75" hidden="1">
      <c r="H767" s="7">
        <f t="shared" si="32"/>
        <v>0</v>
      </c>
      <c r="M767" s="2">
        <v>505</v>
      </c>
    </row>
    <row r="768" spans="8:13" ht="12.75" hidden="1">
      <c r="H768" s="7">
        <f t="shared" si="32"/>
        <v>0</v>
      </c>
      <c r="M768" s="2">
        <v>505</v>
      </c>
    </row>
    <row r="769" spans="8:13" ht="12.75" hidden="1">
      <c r="H769" s="7">
        <f t="shared" si="32"/>
        <v>0</v>
      </c>
      <c r="M769" s="2">
        <v>505</v>
      </c>
    </row>
    <row r="770" spans="8:13" ht="12.75" hidden="1">
      <c r="H770" s="7">
        <f t="shared" si="32"/>
        <v>0</v>
      </c>
      <c r="M770" s="2">
        <v>505</v>
      </c>
    </row>
    <row r="771" spans="8:13" ht="12.75" hidden="1">
      <c r="H771" s="7">
        <f aca="true" t="shared" si="33" ref="H771:H834">H770-B771</f>
        <v>0</v>
      </c>
      <c r="M771" s="2">
        <v>505</v>
      </c>
    </row>
    <row r="772" spans="8:13" ht="12.75" hidden="1">
      <c r="H772" s="7">
        <f t="shared" si="33"/>
        <v>0</v>
      </c>
      <c r="M772" s="2">
        <v>505</v>
      </c>
    </row>
    <row r="773" spans="8:13" ht="12.75" hidden="1">
      <c r="H773" s="7">
        <f t="shared" si="33"/>
        <v>0</v>
      </c>
      <c r="M773" s="2">
        <v>505</v>
      </c>
    </row>
    <row r="774" spans="8:13" ht="12.75" hidden="1">
      <c r="H774" s="7">
        <f t="shared" si="33"/>
        <v>0</v>
      </c>
      <c r="M774" s="2">
        <v>505</v>
      </c>
    </row>
    <row r="775" spans="8:13" ht="12.75" hidden="1">
      <c r="H775" s="7">
        <f t="shared" si="33"/>
        <v>0</v>
      </c>
      <c r="M775" s="2">
        <v>505</v>
      </c>
    </row>
    <row r="776" spans="8:13" ht="12.75" hidden="1">
      <c r="H776" s="7">
        <f t="shared" si="33"/>
        <v>0</v>
      </c>
      <c r="M776" s="2">
        <v>505</v>
      </c>
    </row>
    <row r="777" spans="8:13" ht="12.75" hidden="1">
      <c r="H777" s="7">
        <f t="shared" si="33"/>
        <v>0</v>
      </c>
      <c r="M777" s="2">
        <v>505</v>
      </c>
    </row>
    <row r="778" spans="8:13" ht="12.75" hidden="1">
      <c r="H778" s="7">
        <f t="shared" si="33"/>
        <v>0</v>
      </c>
      <c r="M778" s="2">
        <v>505</v>
      </c>
    </row>
    <row r="779" spans="8:13" ht="12.75" hidden="1">
      <c r="H779" s="7">
        <f t="shared" si="33"/>
        <v>0</v>
      </c>
      <c r="M779" s="2">
        <v>505</v>
      </c>
    </row>
    <row r="780" spans="8:13" ht="12.75" hidden="1">
      <c r="H780" s="7">
        <f t="shared" si="33"/>
        <v>0</v>
      </c>
      <c r="M780" s="2">
        <v>505</v>
      </c>
    </row>
    <row r="781" spans="8:13" ht="12.75" hidden="1">
      <c r="H781" s="7">
        <f t="shared" si="33"/>
        <v>0</v>
      </c>
      <c r="M781" s="2">
        <v>505</v>
      </c>
    </row>
    <row r="782" spans="8:13" ht="12.75" hidden="1">
      <c r="H782" s="7">
        <f t="shared" si="33"/>
        <v>0</v>
      </c>
      <c r="M782" s="2">
        <v>505</v>
      </c>
    </row>
    <row r="783" spans="8:13" ht="12.75" hidden="1">
      <c r="H783" s="7">
        <f t="shared" si="33"/>
        <v>0</v>
      </c>
      <c r="M783" s="2">
        <v>505</v>
      </c>
    </row>
    <row r="784" spans="8:13" ht="12.75" hidden="1">
      <c r="H784" s="7">
        <f t="shared" si="33"/>
        <v>0</v>
      </c>
      <c r="M784" s="2">
        <v>505</v>
      </c>
    </row>
    <row r="785" spans="8:13" ht="12.75" hidden="1">
      <c r="H785" s="7">
        <f t="shared" si="33"/>
        <v>0</v>
      </c>
      <c r="M785" s="2">
        <v>505</v>
      </c>
    </row>
    <row r="786" spans="8:13" ht="12.75" hidden="1">
      <c r="H786" s="7">
        <f t="shared" si="33"/>
        <v>0</v>
      </c>
      <c r="M786" s="2">
        <v>505</v>
      </c>
    </row>
    <row r="787" spans="8:13" ht="12.75" hidden="1">
      <c r="H787" s="7">
        <f t="shared" si="33"/>
        <v>0</v>
      </c>
      <c r="M787" s="2">
        <v>505</v>
      </c>
    </row>
    <row r="788" spans="8:13" ht="12.75" hidden="1">
      <c r="H788" s="7">
        <f t="shared" si="33"/>
        <v>0</v>
      </c>
      <c r="M788" s="2">
        <v>505</v>
      </c>
    </row>
    <row r="789" spans="8:13" ht="12.75" hidden="1">
      <c r="H789" s="7">
        <f t="shared" si="33"/>
        <v>0</v>
      </c>
      <c r="M789" s="2">
        <v>505</v>
      </c>
    </row>
    <row r="790" spans="8:13" ht="12.75" hidden="1">
      <c r="H790" s="7">
        <f t="shared" si="33"/>
        <v>0</v>
      </c>
      <c r="M790" s="2">
        <v>505</v>
      </c>
    </row>
    <row r="791" spans="8:13" ht="12.75" hidden="1">
      <c r="H791" s="7">
        <f t="shared" si="33"/>
        <v>0</v>
      </c>
      <c r="M791" s="2">
        <v>505</v>
      </c>
    </row>
    <row r="792" spans="8:13" ht="12.75" hidden="1">
      <c r="H792" s="7">
        <f t="shared" si="33"/>
        <v>0</v>
      </c>
      <c r="M792" s="2">
        <v>505</v>
      </c>
    </row>
    <row r="793" spans="8:13" ht="12.75" hidden="1">
      <c r="H793" s="7">
        <f t="shared" si="33"/>
        <v>0</v>
      </c>
      <c r="M793" s="2">
        <v>505</v>
      </c>
    </row>
    <row r="794" spans="8:13" ht="12.75" hidden="1">
      <c r="H794" s="7">
        <f t="shared" si="33"/>
        <v>0</v>
      </c>
      <c r="M794" s="2">
        <v>505</v>
      </c>
    </row>
    <row r="795" spans="8:13" ht="12.75" hidden="1">
      <c r="H795" s="7">
        <f t="shared" si="33"/>
        <v>0</v>
      </c>
      <c r="M795" s="2">
        <v>505</v>
      </c>
    </row>
    <row r="796" spans="8:13" ht="12.75" hidden="1">
      <c r="H796" s="7">
        <f t="shared" si="33"/>
        <v>0</v>
      </c>
      <c r="M796" s="2">
        <v>505</v>
      </c>
    </row>
    <row r="797" spans="8:13" ht="12.75" hidden="1">
      <c r="H797" s="7">
        <f t="shared" si="33"/>
        <v>0</v>
      </c>
      <c r="M797" s="2">
        <v>505</v>
      </c>
    </row>
    <row r="798" spans="8:13" ht="12.75" hidden="1">
      <c r="H798" s="7">
        <f t="shared" si="33"/>
        <v>0</v>
      </c>
      <c r="M798" s="2">
        <v>505</v>
      </c>
    </row>
    <row r="799" spans="8:13" ht="12.75" hidden="1">
      <c r="H799" s="7">
        <f t="shared" si="33"/>
        <v>0</v>
      </c>
      <c r="M799" s="2">
        <v>505</v>
      </c>
    </row>
    <row r="800" spans="8:13" ht="12.75" hidden="1">
      <c r="H800" s="7">
        <f t="shared" si="33"/>
        <v>0</v>
      </c>
      <c r="M800" s="2">
        <v>505</v>
      </c>
    </row>
    <row r="801" spans="8:13" ht="12.75" hidden="1">
      <c r="H801" s="7">
        <f t="shared" si="33"/>
        <v>0</v>
      </c>
      <c r="M801" s="2">
        <v>505</v>
      </c>
    </row>
    <row r="802" spans="8:13" ht="12.75" hidden="1">
      <c r="H802" s="7">
        <f t="shared" si="33"/>
        <v>0</v>
      </c>
      <c r="M802" s="2">
        <v>505</v>
      </c>
    </row>
    <row r="803" spans="8:13" ht="12.75" hidden="1">
      <c r="H803" s="7">
        <f t="shared" si="33"/>
        <v>0</v>
      </c>
      <c r="M803" s="2">
        <v>505</v>
      </c>
    </row>
    <row r="804" spans="8:13" ht="12.75" hidden="1">
      <c r="H804" s="7">
        <f t="shared" si="33"/>
        <v>0</v>
      </c>
      <c r="M804" s="2">
        <v>505</v>
      </c>
    </row>
    <row r="805" spans="8:13" ht="12.75" hidden="1">
      <c r="H805" s="7">
        <f t="shared" si="33"/>
        <v>0</v>
      </c>
      <c r="M805" s="2">
        <v>505</v>
      </c>
    </row>
    <row r="806" spans="8:13" ht="12.75" hidden="1">
      <c r="H806" s="7">
        <f t="shared" si="33"/>
        <v>0</v>
      </c>
      <c r="M806" s="2">
        <v>505</v>
      </c>
    </row>
    <row r="807" spans="8:13" ht="12.75" hidden="1">
      <c r="H807" s="7">
        <f t="shared" si="33"/>
        <v>0</v>
      </c>
      <c r="M807" s="2">
        <v>505</v>
      </c>
    </row>
    <row r="808" spans="8:13" ht="12.75" hidden="1">
      <c r="H808" s="7">
        <f t="shared" si="33"/>
        <v>0</v>
      </c>
      <c r="M808" s="2">
        <v>505</v>
      </c>
    </row>
    <row r="809" spans="8:13" ht="12.75" hidden="1">
      <c r="H809" s="7">
        <f t="shared" si="33"/>
        <v>0</v>
      </c>
      <c r="M809" s="2">
        <v>505</v>
      </c>
    </row>
    <row r="810" spans="8:13" ht="12.75" hidden="1">
      <c r="H810" s="7">
        <f t="shared" si="33"/>
        <v>0</v>
      </c>
      <c r="M810" s="2">
        <v>505</v>
      </c>
    </row>
    <row r="811" spans="8:13" ht="12.75" hidden="1">
      <c r="H811" s="7">
        <f t="shared" si="33"/>
        <v>0</v>
      </c>
      <c r="M811" s="2">
        <v>505</v>
      </c>
    </row>
    <row r="812" spans="8:13" ht="12.75" hidden="1">
      <c r="H812" s="7">
        <f t="shared" si="33"/>
        <v>0</v>
      </c>
      <c r="M812" s="2">
        <v>505</v>
      </c>
    </row>
    <row r="813" spans="8:13" ht="12.75" hidden="1">
      <c r="H813" s="7">
        <f t="shared" si="33"/>
        <v>0</v>
      </c>
      <c r="M813" s="2">
        <v>505</v>
      </c>
    </row>
    <row r="814" spans="8:13" ht="12.75" hidden="1">
      <c r="H814" s="7">
        <f t="shared" si="33"/>
        <v>0</v>
      </c>
      <c r="M814" s="2">
        <v>505</v>
      </c>
    </row>
    <row r="815" spans="8:13" ht="12.75" hidden="1">
      <c r="H815" s="7">
        <f t="shared" si="33"/>
        <v>0</v>
      </c>
      <c r="M815" s="2">
        <v>505</v>
      </c>
    </row>
    <row r="816" spans="8:13" ht="12.75" hidden="1">
      <c r="H816" s="7">
        <f t="shared" si="33"/>
        <v>0</v>
      </c>
      <c r="M816" s="2">
        <v>505</v>
      </c>
    </row>
    <row r="817" spans="8:13" ht="12.75" hidden="1">
      <c r="H817" s="7">
        <f t="shared" si="33"/>
        <v>0</v>
      </c>
      <c r="M817" s="2">
        <v>505</v>
      </c>
    </row>
    <row r="818" spans="8:13" ht="12.75" hidden="1">
      <c r="H818" s="7">
        <f t="shared" si="33"/>
        <v>0</v>
      </c>
      <c r="M818" s="2">
        <v>505</v>
      </c>
    </row>
    <row r="819" spans="8:13" ht="12.75" hidden="1">
      <c r="H819" s="7">
        <f t="shared" si="33"/>
        <v>0</v>
      </c>
      <c r="M819" s="2">
        <v>505</v>
      </c>
    </row>
    <row r="820" spans="8:13" ht="12.75" hidden="1">
      <c r="H820" s="7">
        <f t="shared" si="33"/>
        <v>0</v>
      </c>
      <c r="M820" s="2">
        <v>505</v>
      </c>
    </row>
    <row r="821" spans="8:13" ht="12.75" hidden="1">
      <c r="H821" s="7">
        <f t="shared" si="33"/>
        <v>0</v>
      </c>
      <c r="M821" s="2">
        <v>505</v>
      </c>
    </row>
    <row r="822" spans="8:13" ht="12.75" hidden="1">
      <c r="H822" s="7">
        <f t="shared" si="33"/>
        <v>0</v>
      </c>
      <c r="M822" s="2">
        <v>505</v>
      </c>
    </row>
    <row r="823" spans="8:13" ht="12.75" hidden="1">
      <c r="H823" s="7">
        <f t="shared" si="33"/>
        <v>0</v>
      </c>
      <c r="M823" s="2">
        <v>505</v>
      </c>
    </row>
    <row r="824" spans="8:13" ht="12.75" hidden="1">
      <c r="H824" s="7">
        <f t="shared" si="33"/>
        <v>0</v>
      </c>
      <c r="M824" s="2">
        <v>505</v>
      </c>
    </row>
    <row r="825" spans="8:13" ht="12.75" hidden="1">
      <c r="H825" s="7">
        <f t="shared" si="33"/>
        <v>0</v>
      </c>
      <c r="M825" s="2">
        <v>505</v>
      </c>
    </row>
    <row r="826" spans="8:13" ht="12.75" hidden="1">
      <c r="H826" s="7">
        <f t="shared" si="33"/>
        <v>0</v>
      </c>
      <c r="M826" s="2">
        <v>505</v>
      </c>
    </row>
    <row r="827" spans="8:13" ht="12.75" hidden="1">
      <c r="H827" s="7">
        <f t="shared" si="33"/>
        <v>0</v>
      </c>
      <c r="M827" s="2">
        <v>505</v>
      </c>
    </row>
    <row r="828" spans="8:13" ht="12.75" hidden="1">
      <c r="H828" s="7">
        <f t="shared" si="33"/>
        <v>0</v>
      </c>
      <c r="M828" s="2">
        <v>505</v>
      </c>
    </row>
    <row r="829" spans="8:13" ht="12.75" hidden="1">
      <c r="H829" s="7">
        <f t="shared" si="33"/>
        <v>0</v>
      </c>
      <c r="M829" s="2">
        <v>505</v>
      </c>
    </row>
    <row r="830" spans="8:13" ht="12.75" hidden="1">
      <c r="H830" s="7">
        <f t="shared" si="33"/>
        <v>0</v>
      </c>
      <c r="M830" s="2">
        <v>505</v>
      </c>
    </row>
    <row r="831" spans="8:13" ht="12.75" hidden="1">
      <c r="H831" s="7">
        <f t="shared" si="33"/>
        <v>0</v>
      </c>
      <c r="M831" s="2">
        <v>505</v>
      </c>
    </row>
    <row r="832" spans="8:13" ht="12.75" hidden="1">
      <c r="H832" s="7">
        <f t="shared" si="33"/>
        <v>0</v>
      </c>
      <c r="M832" s="2">
        <v>505</v>
      </c>
    </row>
    <row r="833" spans="8:13" ht="12.75" hidden="1">
      <c r="H833" s="7">
        <f t="shared" si="33"/>
        <v>0</v>
      </c>
      <c r="M833" s="2">
        <v>505</v>
      </c>
    </row>
    <row r="834" spans="8:13" ht="12.75" hidden="1">
      <c r="H834" s="7">
        <f t="shared" si="33"/>
        <v>0</v>
      </c>
      <c r="M834" s="2">
        <v>505</v>
      </c>
    </row>
    <row r="835" spans="8:13" ht="12.75" hidden="1">
      <c r="H835" s="7">
        <f aca="true" t="shared" si="34" ref="H835:H898">H834-B835</f>
        <v>0</v>
      </c>
      <c r="M835" s="2">
        <v>505</v>
      </c>
    </row>
    <row r="836" spans="8:13" ht="12.75" hidden="1">
      <c r="H836" s="7">
        <f t="shared" si="34"/>
        <v>0</v>
      </c>
      <c r="M836" s="2">
        <v>505</v>
      </c>
    </row>
    <row r="837" spans="8:13" ht="12.75" hidden="1">
      <c r="H837" s="7">
        <f t="shared" si="34"/>
        <v>0</v>
      </c>
      <c r="M837" s="2">
        <v>505</v>
      </c>
    </row>
    <row r="838" spans="8:13" ht="12.75" hidden="1">
      <c r="H838" s="7">
        <f t="shared" si="34"/>
        <v>0</v>
      </c>
      <c r="M838" s="2">
        <v>505</v>
      </c>
    </row>
    <row r="839" spans="8:13" ht="12.75" hidden="1">
      <c r="H839" s="7">
        <f t="shared" si="34"/>
        <v>0</v>
      </c>
      <c r="M839" s="2">
        <v>505</v>
      </c>
    </row>
    <row r="840" spans="8:13" ht="12.75" hidden="1">
      <c r="H840" s="7">
        <f t="shared" si="34"/>
        <v>0</v>
      </c>
      <c r="M840" s="2">
        <v>505</v>
      </c>
    </row>
    <row r="841" spans="8:13" ht="12.75" hidden="1">
      <c r="H841" s="7">
        <f t="shared" si="34"/>
        <v>0</v>
      </c>
      <c r="M841" s="2">
        <v>505</v>
      </c>
    </row>
    <row r="842" spans="8:13" ht="12.75" hidden="1">
      <c r="H842" s="7">
        <f t="shared" si="34"/>
        <v>0</v>
      </c>
      <c r="M842" s="2">
        <v>505</v>
      </c>
    </row>
    <row r="843" spans="8:13" ht="12.75" hidden="1">
      <c r="H843" s="7">
        <f t="shared" si="34"/>
        <v>0</v>
      </c>
      <c r="M843" s="2">
        <v>505</v>
      </c>
    </row>
    <row r="844" spans="8:13" ht="12.75" hidden="1">
      <c r="H844" s="7">
        <f t="shared" si="34"/>
        <v>0</v>
      </c>
      <c r="M844" s="2">
        <v>505</v>
      </c>
    </row>
    <row r="845" spans="8:13" ht="12.75" hidden="1">
      <c r="H845" s="7">
        <f t="shared" si="34"/>
        <v>0</v>
      </c>
      <c r="M845" s="2">
        <v>505</v>
      </c>
    </row>
    <row r="846" spans="8:13" ht="12.75" hidden="1">
      <c r="H846" s="7">
        <f t="shared" si="34"/>
        <v>0</v>
      </c>
      <c r="M846" s="2">
        <v>505</v>
      </c>
    </row>
    <row r="847" spans="8:13" ht="12.75" hidden="1">
      <c r="H847" s="7">
        <f t="shared" si="34"/>
        <v>0</v>
      </c>
      <c r="M847" s="2">
        <v>505</v>
      </c>
    </row>
    <row r="848" spans="8:13" ht="12.75" hidden="1">
      <c r="H848" s="7">
        <f t="shared" si="34"/>
        <v>0</v>
      </c>
      <c r="M848" s="2">
        <v>505</v>
      </c>
    </row>
    <row r="849" spans="8:13" ht="12.75" hidden="1">
      <c r="H849" s="7">
        <f t="shared" si="34"/>
        <v>0</v>
      </c>
      <c r="M849" s="2">
        <v>505</v>
      </c>
    </row>
    <row r="850" spans="8:13" ht="12.75" hidden="1">
      <c r="H850" s="7">
        <f t="shared" si="34"/>
        <v>0</v>
      </c>
      <c r="M850" s="2">
        <v>505</v>
      </c>
    </row>
    <row r="851" spans="8:13" ht="12.75" hidden="1">
      <c r="H851" s="7">
        <f t="shared" si="34"/>
        <v>0</v>
      </c>
      <c r="M851" s="2">
        <v>505</v>
      </c>
    </row>
    <row r="852" spans="8:13" ht="12.75" hidden="1">
      <c r="H852" s="7">
        <f t="shared" si="34"/>
        <v>0</v>
      </c>
      <c r="M852" s="2">
        <v>505</v>
      </c>
    </row>
    <row r="853" spans="8:13" ht="12.75" hidden="1">
      <c r="H853" s="7">
        <f t="shared" si="34"/>
        <v>0</v>
      </c>
      <c r="M853" s="2">
        <v>505</v>
      </c>
    </row>
    <row r="854" spans="8:13" ht="12.75" hidden="1">
      <c r="H854" s="7">
        <f t="shared" si="34"/>
        <v>0</v>
      </c>
      <c r="M854" s="2">
        <v>505</v>
      </c>
    </row>
    <row r="855" spans="8:13" ht="12.75" hidden="1">
      <c r="H855" s="7">
        <f t="shared" si="34"/>
        <v>0</v>
      </c>
      <c r="M855" s="2">
        <v>505</v>
      </c>
    </row>
    <row r="856" spans="8:13" ht="12.75" hidden="1">
      <c r="H856" s="7">
        <f t="shared" si="34"/>
        <v>0</v>
      </c>
      <c r="M856" s="2">
        <v>505</v>
      </c>
    </row>
    <row r="857" spans="8:13" ht="12.75" hidden="1">
      <c r="H857" s="7">
        <f t="shared" si="34"/>
        <v>0</v>
      </c>
      <c r="M857" s="2">
        <v>505</v>
      </c>
    </row>
    <row r="858" spans="8:13" ht="12.75" hidden="1">
      <c r="H858" s="7">
        <f t="shared" si="34"/>
        <v>0</v>
      </c>
      <c r="M858" s="2">
        <v>505</v>
      </c>
    </row>
    <row r="859" spans="8:13" ht="12.75" hidden="1">
      <c r="H859" s="7">
        <f t="shared" si="34"/>
        <v>0</v>
      </c>
      <c r="M859" s="2">
        <v>505</v>
      </c>
    </row>
    <row r="860" spans="8:13" ht="12.75" hidden="1">
      <c r="H860" s="7">
        <f t="shared" si="34"/>
        <v>0</v>
      </c>
      <c r="M860" s="2">
        <v>505</v>
      </c>
    </row>
    <row r="861" spans="8:13" ht="12.75" hidden="1">
      <c r="H861" s="7">
        <f t="shared" si="34"/>
        <v>0</v>
      </c>
      <c r="M861" s="2">
        <v>505</v>
      </c>
    </row>
    <row r="862" spans="8:13" ht="12.75" hidden="1">
      <c r="H862" s="7">
        <f t="shared" si="34"/>
        <v>0</v>
      </c>
      <c r="M862" s="2">
        <v>505</v>
      </c>
    </row>
    <row r="863" spans="8:13" ht="12.75" hidden="1">
      <c r="H863" s="7">
        <f t="shared" si="34"/>
        <v>0</v>
      </c>
      <c r="M863" s="2">
        <v>505</v>
      </c>
    </row>
    <row r="864" spans="8:13" ht="12.75" hidden="1">
      <c r="H864" s="7">
        <f t="shared" si="34"/>
        <v>0</v>
      </c>
      <c r="M864" s="2">
        <v>505</v>
      </c>
    </row>
    <row r="865" spans="8:13" ht="12.75" hidden="1">
      <c r="H865" s="7">
        <f t="shared" si="34"/>
        <v>0</v>
      </c>
      <c r="M865" s="2">
        <v>505</v>
      </c>
    </row>
    <row r="866" spans="8:13" ht="12.75" hidden="1">
      <c r="H866" s="7">
        <f t="shared" si="34"/>
        <v>0</v>
      </c>
      <c r="M866" s="2">
        <v>505</v>
      </c>
    </row>
    <row r="867" spans="8:13" ht="12.75" hidden="1">
      <c r="H867" s="7">
        <f t="shared" si="34"/>
        <v>0</v>
      </c>
      <c r="M867" s="2">
        <v>505</v>
      </c>
    </row>
    <row r="868" spans="8:13" ht="12.75" hidden="1">
      <c r="H868" s="7">
        <f t="shared" si="34"/>
        <v>0</v>
      </c>
      <c r="M868" s="2">
        <v>505</v>
      </c>
    </row>
    <row r="869" spans="8:13" ht="12.75" hidden="1">
      <c r="H869" s="7">
        <f t="shared" si="34"/>
        <v>0</v>
      </c>
      <c r="M869" s="2">
        <v>505</v>
      </c>
    </row>
    <row r="870" spans="8:13" ht="12.75" hidden="1">
      <c r="H870" s="7">
        <f t="shared" si="34"/>
        <v>0</v>
      </c>
      <c r="M870" s="2">
        <v>505</v>
      </c>
    </row>
    <row r="871" spans="8:13" ht="12.75" hidden="1">
      <c r="H871" s="7">
        <f t="shared" si="34"/>
        <v>0</v>
      </c>
      <c r="M871" s="2">
        <v>505</v>
      </c>
    </row>
    <row r="872" spans="8:13" ht="12.75" hidden="1">
      <c r="H872" s="7">
        <f t="shared" si="34"/>
        <v>0</v>
      </c>
      <c r="M872" s="2">
        <v>505</v>
      </c>
    </row>
    <row r="873" spans="8:13" ht="12.75" hidden="1">
      <c r="H873" s="7">
        <f t="shared" si="34"/>
        <v>0</v>
      </c>
      <c r="M873" s="2">
        <v>505</v>
      </c>
    </row>
    <row r="874" spans="8:13" ht="12.75" hidden="1">
      <c r="H874" s="7">
        <f t="shared" si="34"/>
        <v>0</v>
      </c>
      <c r="M874" s="2">
        <v>505</v>
      </c>
    </row>
    <row r="875" spans="8:13" ht="12.75" hidden="1">
      <c r="H875" s="7">
        <f t="shared" si="34"/>
        <v>0</v>
      </c>
      <c r="M875" s="2">
        <v>505</v>
      </c>
    </row>
    <row r="876" spans="8:13" ht="12.75" hidden="1">
      <c r="H876" s="7">
        <f t="shared" si="34"/>
        <v>0</v>
      </c>
      <c r="M876" s="2">
        <v>505</v>
      </c>
    </row>
    <row r="877" spans="8:13" ht="12.75" hidden="1">
      <c r="H877" s="7">
        <f t="shared" si="34"/>
        <v>0</v>
      </c>
      <c r="M877" s="2">
        <v>505</v>
      </c>
    </row>
    <row r="878" spans="8:13" ht="12.75" hidden="1">
      <c r="H878" s="7">
        <f t="shared" si="34"/>
        <v>0</v>
      </c>
      <c r="M878" s="2">
        <v>505</v>
      </c>
    </row>
    <row r="879" spans="8:13" ht="12.75" hidden="1">
      <c r="H879" s="7">
        <f t="shared" si="34"/>
        <v>0</v>
      </c>
      <c r="M879" s="2">
        <v>505</v>
      </c>
    </row>
    <row r="880" spans="8:13" ht="12.75" hidden="1">
      <c r="H880" s="7">
        <f t="shared" si="34"/>
        <v>0</v>
      </c>
      <c r="M880" s="2">
        <v>505</v>
      </c>
    </row>
    <row r="881" spans="8:13" ht="12.75" hidden="1">
      <c r="H881" s="7">
        <f t="shared" si="34"/>
        <v>0</v>
      </c>
      <c r="M881" s="2">
        <v>505</v>
      </c>
    </row>
    <row r="882" spans="8:13" ht="12.75" hidden="1">
      <c r="H882" s="7">
        <f t="shared" si="34"/>
        <v>0</v>
      </c>
      <c r="M882" s="2">
        <v>505</v>
      </c>
    </row>
    <row r="883" spans="8:13" ht="12.75" hidden="1">
      <c r="H883" s="7">
        <f t="shared" si="34"/>
        <v>0</v>
      </c>
      <c r="M883" s="2">
        <v>505</v>
      </c>
    </row>
    <row r="884" spans="8:13" ht="12.75" hidden="1">
      <c r="H884" s="7">
        <f t="shared" si="34"/>
        <v>0</v>
      </c>
      <c r="M884" s="2">
        <v>505</v>
      </c>
    </row>
    <row r="885" spans="8:13" ht="12.75" hidden="1">
      <c r="H885" s="7">
        <f t="shared" si="34"/>
        <v>0</v>
      </c>
      <c r="M885" s="2">
        <v>505</v>
      </c>
    </row>
    <row r="886" spans="8:13" ht="12.75" hidden="1">
      <c r="H886" s="7">
        <f t="shared" si="34"/>
        <v>0</v>
      </c>
      <c r="M886" s="2">
        <v>505</v>
      </c>
    </row>
    <row r="887" spans="8:13" ht="12.75" hidden="1">
      <c r="H887" s="7">
        <f t="shared" si="34"/>
        <v>0</v>
      </c>
      <c r="M887" s="2">
        <v>505</v>
      </c>
    </row>
    <row r="888" spans="8:13" ht="12.75" hidden="1">
      <c r="H888" s="7">
        <f t="shared" si="34"/>
        <v>0</v>
      </c>
      <c r="M888" s="2">
        <v>505</v>
      </c>
    </row>
    <row r="889" spans="8:13" ht="12.75" hidden="1">
      <c r="H889" s="7">
        <f t="shared" si="34"/>
        <v>0</v>
      </c>
      <c r="M889" s="2">
        <v>505</v>
      </c>
    </row>
    <row r="890" spans="8:13" ht="12.75" hidden="1">
      <c r="H890" s="7">
        <f t="shared" si="34"/>
        <v>0</v>
      </c>
      <c r="M890" s="2">
        <v>505</v>
      </c>
    </row>
    <row r="891" spans="8:13" ht="12.75" hidden="1">
      <c r="H891" s="7">
        <f t="shared" si="34"/>
        <v>0</v>
      </c>
      <c r="M891" s="2">
        <v>505</v>
      </c>
    </row>
    <row r="892" spans="8:13" ht="12.75" hidden="1">
      <c r="H892" s="7">
        <f t="shared" si="34"/>
        <v>0</v>
      </c>
      <c r="M892" s="2">
        <v>505</v>
      </c>
    </row>
    <row r="893" spans="8:13" ht="12.75" hidden="1">
      <c r="H893" s="7">
        <f t="shared" si="34"/>
        <v>0</v>
      </c>
      <c r="M893" s="2">
        <v>505</v>
      </c>
    </row>
    <row r="894" spans="8:13" ht="12.75" hidden="1">
      <c r="H894" s="7">
        <f t="shared" si="34"/>
        <v>0</v>
      </c>
      <c r="M894" s="2">
        <v>505</v>
      </c>
    </row>
    <row r="895" spans="8:13" ht="12.75" hidden="1">
      <c r="H895" s="7">
        <f t="shared" si="34"/>
        <v>0</v>
      </c>
      <c r="M895" s="2">
        <v>505</v>
      </c>
    </row>
    <row r="896" spans="8:13" ht="12.75" hidden="1">
      <c r="H896" s="7">
        <f t="shared" si="34"/>
        <v>0</v>
      </c>
      <c r="M896" s="2">
        <v>505</v>
      </c>
    </row>
    <row r="897" spans="8:13" ht="12.75" hidden="1">
      <c r="H897" s="7">
        <f t="shared" si="34"/>
        <v>0</v>
      </c>
      <c r="M897" s="2">
        <v>505</v>
      </c>
    </row>
    <row r="898" spans="8:13" ht="12.75" hidden="1">
      <c r="H898" s="7">
        <f t="shared" si="34"/>
        <v>0</v>
      </c>
      <c r="M898" s="2">
        <v>505</v>
      </c>
    </row>
    <row r="899" spans="8:13" ht="12.75" hidden="1">
      <c r="H899" s="7">
        <f aca="true" t="shared" si="35" ref="H899:H962">H898-B899</f>
        <v>0</v>
      </c>
      <c r="M899" s="2">
        <v>505</v>
      </c>
    </row>
    <row r="900" spans="8:13" ht="12.75" hidden="1">
      <c r="H900" s="7">
        <f t="shared" si="35"/>
        <v>0</v>
      </c>
      <c r="M900" s="2">
        <v>505</v>
      </c>
    </row>
    <row r="901" spans="8:13" ht="12.75" hidden="1">
      <c r="H901" s="7">
        <f t="shared" si="35"/>
        <v>0</v>
      </c>
      <c r="M901" s="2">
        <v>505</v>
      </c>
    </row>
    <row r="902" spans="8:13" ht="12.75" hidden="1">
      <c r="H902" s="7">
        <f t="shared" si="35"/>
        <v>0</v>
      </c>
      <c r="M902" s="2">
        <v>505</v>
      </c>
    </row>
    <row r="903" spans="8:13" ht="12.75" hidden="1">
      <c r="H903" s="7">
        <f t="shared" si="35"/>
        <v>0</v>
      </c>
      <c r="M903" s="2">
        <v>505</v>
      </c>
    </row>
    <row r="904" spans="8:13" ht="12.75" hidden="1">
      <c r="H904" s="7">
        <f t="shared" si="35"/>
        <v>0</v>
      </c>
      <c r="M904" s="2">
        <v>505</v>
      </c>
    </row>
    <row r="905" spans="8:13" ht="12.75" hidden="1">
      <c r="H905" s="7">
        <f t="shared" si="35"/>
        <v>0</v>
      </c>
      <c r="M905" s="2">
        <v>505</v>
      </c>
    </row>
    <row r="906" spans="8:13" ht="12.75" hidden="1">
      <c r="H906" s="7">
        <f t="shared" si="35"/>
        <v>0</v>
      </c>
      <c r="M906" s="2">
        <v>505</v>
      </c>
    </row>
    <row r="907" spans="8:13" ht="12.75" hidden="1">
      <c r="H907" s="7">
        <f t="shared" si="35"/>
        <v>0</v>
      </c>
      <c r="M907" s="2">
        <v>505</v>
      </c>
    </row>
    <row r="908" spans="8:13" ht="12.75" hidden="1">
      <c r="H908" s="7">
        <f t="shared" si="35"/>
        <v>0</v>
      </c>
      <c r="M908" s="2">
        <v>505</v>
      </c>
    </row>
    <row r="909" spans="8:13" ht="12.75" hidden="1">
      <c r="H909" s="7">
        <f t="shared" si="35"/>
        <v>0</v>
      </c>
      <c r="M909" s="2">
        <v>505</v>
      </c>
    </row>
    <row r="910" spans="8:13" ht="12.75" hidden="1">
      <c r="H910" s="7">
        <f t="shared" si="35"/>
        <v>0</v>
      </c>
      <c r="M910" s="2">
        <v>505</v>
      </c>
    </row>
    <row r="911" spans="8:13" ht="12.75" hidden="1">
      <c r="H911" s="7">
        <f t="shared" si="35"/>
        <v>0</v>
      </c>
      <c r="M911" s="2">
        <v>505</v>
      </c>
    </row>
    <row r="912" spans="8:13" ht="12.75" hidden="1">
      <c r="H912" s="7">
        <f t="shared" si="35"/>
        <v>0</v>
      </c>
      <c r="M912" s="2">
        <v>505</v>
      </c>
    </row>
    <row r="913" spans="8:13" ht="12.75" hidden="1">
      <c r="H913" s="7">
        <f t="shared" si="35"/>
        <v>0</v>
      </c>
      <c r="M913" s="2">
        <v>505</v>
      </c>
    </row>
    <row r="914" spans="8:13" ht="12.75" hidden="1">
      <c r="H914" s="7">
        <f t="shared" si="35"/>
        <v>0</v>
      </c>
      <c r="M914" s="2">
        <v>505</v>
      </c>
    </row>
    <row r="915" spans="8:13" ht="12.75" hidden="1">
      <c r="H915" s="7">
        <f t="shared" si="35"/>
        <v>0</v>
      </c>
      <c r="M915" s="2">
        <v>505</v>
      </c>
    </row>
    <row r="916" spans="8:13" ht="12.75" hidden="1">
      <c r="H916" s="7">
        <f t="shared" si="35"/>
        <v>0</v>
      </c>
      <c r="M916" s="2">
        <v>505</v>
      </c>
    </row>
    <row r="917" spans="8:13" ht="12.75" hidden="1">
      <c r="H917" s="7">
        <f t="shared" si="35"/>
        <v>0</v>
      </c>
      <c r="M917" s="2">
        <v>505</v>
      </c>
    </row>
    <row r="918" spans="8:13" ht="12.75" hidden="1">
      <c r="H918" s="7">
        <f t="shared" si="35"/>
        <v>0</v>
      </c>
      <c r="M918" s="2">
        <v>505</v>
      </c>
    </row>
    <row r="919" spans="8:13" ht="12.75" hidden="1">
      <c r="H919" s="7">
        <f t="shared" si="35"/>
        <v>0</v>
      </c>
      <c r="M919" s="2">
        <v>505</v>
      </c>
    </row>
    <row r="920" spans="8:13" ht="12.75" hidden="1">
      <c r="H920" s="7">
        <f t="shared" si="35"/>
        <v>0</v>
      </c>
      <c r="M920" s="2">
        <v>505</v>
      </c>
    </row>
    <row r="921" spans="8:13" ht="12.75" hidden="1">
      <c r="H921" s="7">
        <f t="shared" si="35"/>
        <v>0</v>
      </c>
      <c r="M921" s="2">
        <v>505</v>
      </c>
    </row>
    <row r="922" spans="8:13" ht="12.75" hidden="1">
      <c r="H922" s="7">
        <f t="shared" si="35"/>
        <v>0</v>
      </c>
      <c r="M922" s="2">
        <v>505</v>
      </c>
    </row>
    <row r="923" spans="8:13" ht="12.75" hidden="1">
      <c r="H923" s="7">
        <f t="shared" si="35"/>
        <v>0</v>
      </c>
      <c r="M923" s="2">
        <v>505</v>
      </c>
    </row>
    <row r="924" spans="8:13" ht="12.75" hidden="1">
      <c r="H924" s="7">
        <f t="shared" si="35"/>
        <v>0</v>
      </c>
      <c r="M924" s="2">
        <v>505</v>
      </c>
    </row>
    <row r="925" spans="8:13" ht="12.75" hidden="1">
      <c r="H925" s="7">
        <f t="shared" si="35"/>
        <v>0</v>
      </c>
      <c r="M925" s="2">
        <v>505</v>
      </c>
    </row>
    <row r="926" spans="8:13" ht="12.75" hidden="1">
      <c r="H926" s="7">
        <f t="shared" si="35"/>
        <v>0</v>
      </c>
      <c r="M926" s="2">
        <v>505</v>
      </c>
    </row>
    <row r="927" spans="8:13" ht="12.75" hidden="1">
      <c r="H927" s="7">
        <f t="shared" si="35"/>
        <v>0</v>
      </c>
      <c r="M927" s="2">
        <v>505</v>
      </c>
    </row>
    <row r="928" spans="8:13" ht="12.75" hidden="1">
      <c r="H928" s="7">
        <f t="shared" si="35"/>
        <v>0</v>
      </c>
      <c r="M928" s="2">
        <v>505</v>
      </c>
    </row>
    <row r="929" spans="8:13" ht="12.75" hidden="1">
      <c r="H929" s="7">
        <f t="shared" si="35"/>
        <v>0</v>
      </c>
      <c r="M929" s="2">
        <v>505</v>
      </c>
    </row>
    <row r="930" spans="8:13" ht="12.75" hidden="1">
      <c r="H930" s="7">
        <f t="shared" si="35"/>
        <v>0</v>
      </c>
      <c r="M930" s="2">
        <v>505</v>
      </c>
    </row>
    <row r="931" spans="8:13" ht="12.75" hidden="1">
      <c r="H931" s="7">
        <f t="shared" si="35"/>
        <v>0</v>
      </c>
      <c r="M931" s="2">
        <v>505</v>
      </c>
    </row>
    <row r="932" spans="8:13" ht="12.75" hidden="1">
      <c r="H932" s="7">
        <f t="shared" si="35"/>
        <v>0</v>
      </c>
      <c r="M932" s="2">
        <v>505</v>
      </c>
    </row>
    <row r="933" spans="8:13" ht="12.75" hidden="1">
      <c r="H933" s="7">
        <f t="shared" si="35"/>
        <v>0</v>
      </c>
      <c r="M933" s="2">
        <v>505</v>
      </c>
    </row>
    <row r="934" spans="8:13" ht="12.75" hidden="1">
      <c r="H934" s="7">
        <f t="shared" si="35"/>
        <v>0</v>
      </c>
      <c r="M934" s="2">
        <v>505</v>
      </c>
    </row>
    <row r="935" spans="8:13" ht="12.75" hidden="1">
      <c r="H935" s="7">
        <f t="shared" si="35"/>
        <v>0</v>
      </c>
      <c r="M935" s="2">
        <v>505</v>
      </c>
    </row>
    <row r="936" spans="8:13" ht="12.75" hidden="1">
      <c r="H936" s="7">
        <f t="shared" si="35"/>
        <v>0</v>
      </c>
      <c r="M936" s="2">
        <v>505</v>
      </c>
    </row>
    <row r="937" spans="8:13" ht="12.75" hidden="1">
      <c r="H937" s="7">
        <f t="shared" si="35"/>
        <v>0</v>
      </c>
      <c r="M937" s="2">
        <v>505</v>
      </c>
    </row>
    <row r="938" spans="8:13" ht="12.75" hidden="1">
      <c r="H938" s="7">
        <f t="shared" si="35"/>
        <v>0</v>
      </c>
      <c r="M938" s="2">
        <v>505</v>
      </c>
    </row>
    <row r="939" spans="8:13" ht="12.75" hidden="1">
      <c r="H939" s="7">
        <f t="shared" si="35"/>
        <v>0</v>
      </c>
      <c r="M939" s="2">
        <v>505</v>
      </c>
    </row>
    <row r="940" spans="8:13" ht="12.75" hidden="1">
      <c r="H940" s="7">
        <f t="shared" si="35"/>
        <v>0</v>
      </c>
      <c r="M940" s="2">
        <v>505</v>
      </c>
    </row>
    <row r="941" spans="8:13" ht="12.75" hidden="1">
      <c r="H941" s="7">
        <f t="shared" si="35"/>
        <v>0</v>
      </c>
      <c r="M941" s="2">
        <v>505</v>
      </c>
    </row>
    <row r="942" spans="8:13" ht="12.75" hidden="1">
      <c r="H942" s="7">
        <f t="shared" si="35"/>
        <v>0</v>
      </c>
      <c r="M942" s="2">
        <v>505</v>
      </c>
    </row>
    <row r="943" spans="8:13" ht="12.75" hidden="1">
      <c r="H943" s="7">
        <f t="shared" si="35"/>
        <v>0</v>
      </c>
      <c r="M943" s="2">
        <v>505</v>
      </c>
    </row>
    <row r="944" spans="8:13" ht="12.75" hidden="1">
      <c r="H944" s="7">
        <f t="shared" si="35"/>
        <v>0</v>
      </c>
      <c r="M944" s="2">
        <v>505</v>
      </c>
    </row>
    <row r="945" spans="8:13" ht="12.75" hidden="1">
      <c r="H945" s="7">
        <f t="shared" si="35"/>
        <v>0</v>
      </c>
      <c r="M945" s="2">
        <v>505</v>
      </c>
    </row>
    <row r="946" spans="8:13" ht="12.75" hidden="1">
      <c r="H946" s="7">
        <f t="shared" si="35"/>
        <v>0</v>
      </c>
      <c r="M946" s="2">
        <v>505</v>
      </c>
    </row>
    <row r="947" spans="8:13" ht="12.75" hidden="1">
      <c r="H947" s="7">
        <f t="shared" si="35"/>
        <v>0</v>
      </c>
      <c r="M947" s="2">
        <v>505</v>
      </c>
    </row>
    <row r="948" spans="8:13" ht="12.75" hidden="1">
      <c r="H948" s="7">
        <f t="shared" si="35"/>
        <v>0</v>
      </c>
      <c r="M948" s="2">
        <v>505</v>
      </c>
    </row>
    <row r="949" spans="8:13" ht="12.75" hidden="1">
      <c r="H949" s="7">
        <f t="shared" si="35"/>
        <v>0</v>
      </c>
      <c r="M949" s="2">
        <v>505</v>
      </c>
    </row>
    <row r="950" spans="8:13" ht="12.75" hidden="1">
      <c r="H950" s="7">
        <f t="shared" si="35"/>
        <v>0</v>
      </c>
      <c r="M950" s="2">
        <v>505</v>
      </c>
    </row>
    <row r="951" spans="8:13" ht="12.75" hidden="1">
      <c r="H951" s="7">
        <f t="shared" si="35"/>
        <v>0</v>
      </c>
      <c r="M951" s="2">
        <v>505</v>
      </c>
    </row>
    <row r="952" spans="8:13" ht="12.75" hidden="1">
      <c r="H952" s="7">
        <f t="shared" si="35"/>
        <v>0</v>
      </c>
      <c r="M952" s="2">
        <v>505</v>
      </c>
    </row>
    <row r="953" spans="8:13" ht="12.75" hidden="1">
      <c r="H953" s="7">
        <f t="shared" si="35"/>
        <v>0</v>
      </c>
      <c r="M953" s="2">
        <v>505</v>
      </c>
    </row>
    <row r="954" spans="8:13" ht="12.75" hidden="1">
      <c r="H954" s="7">
        <f t="shared" si="35"/>
        <v>0</v>
      </c>
      <c r="M954" s="2">
        <v>505</v>
      </c>
    </row>
    <row r="955" spans="8:13" ht="12.75" hidden="1">
      <c r="H955" s="7">
        <f t="shared" si="35"/>
        <v>0</v>
      </c>
      <c r="M955" s="2">
        <v>505</v>
      </c>
    </row>
    <row r="956" spans="8:13" ht="12.75" hidden="1">
      <c r="H956" s="7">
        <f t="shared" si="35"/>
        <v>0</v>
      </c>
      <c r="M956" s="2">
        <v>505</v>
      </c>
    </row>
    <row r="957" spans="8:13" ht="12.75" hidden="1">
      <c r="H957" s="7">
        <f t="shared" si="35"/>
        <v>0</v>
      </c>
      <c r="M957" s="2">
        <v>505</v>
      </c>
    </row>
    <row r="958" spans="8:13" ht="12.75" hidden="1">
      <c r="H958" s="7">
        <f t="shared" si="35"/>
        <v>0</v>
      </c>
      <c r="M958" s="2">
        <v>505</v>
      </c>
    </row>
    <row r="959" spans="8:13" ht="12.75" hidden="1">
      <c r="H959" s="7">
        <f t="shared" si="35"/>
        <v>0</v>
      </c>
      <c r="M959" s="2">
        <v>505</v>
      </c>
    </row>
    <row r="960" spans="8:13" ht="12.75" hidden="1">
      <c r="H960" s="7">
        <f t="shared" si="35"/>
        <v>0</v>
      </c>
      <c r="M960" s="2">
        <v>505</v>
      </c>
    </row>
    <row r="961" spans="8:13" ht="12.75" hidden="1">
      <c r="H961" s="7">
        <f t="shared" si="35"/>
        <v>0</v>
      </c>
      <c r="M961" s="2">
        <v>505</v>
      </c>
    </row>
    <row r="962" spans="8:13" ht="12.75" hidden="1">
      <c r="H962" s="7">
        <f t="shared" si="35"/>
        <v>0</v>
      </c>
      <c r="M962" s="2">
        <v>505</v>
      </c>
    </row>
    <row r="963" spans="8:13" ht="12.75" hidden="1">
      <c r="H963" s="7">
        <f aca="true" t="shared" si="36" ref="H963:H1012">H962-B963</f>
        <v>0</v>
      </c>
      <c r="M963" s="2">
        <v>505</v>
      </c>
    </row>
    <row r="964" spans="8:13" ht="12.75" hidden="1">
      <c r="H964" s="7">
        <f t="shared" si="36"/>
        <v>0</v>
      </c>
      <c r="M964" s="2">
        <v>505</v>
      </c>
    </row>
    <row r="965" spans="8:13" ht="12.75" hidden="1">
      <c r="H965" s="7">
        <f t="shared" si="36"/>
        <v>0</v>
      </c>
      <c r="M965" s="2">
        <v>505</v>
      </c>
    </row>
    <row r="966" spans="8:13" ht="12.75" hidden="1">
      <c r="H966" s="7">
        <f t="shared" si="36"/>
        <v>0</v>
      </c>
      <c r="M966" s="2">
        <v>505</v>
      </c>
    </row>
    <row r="967" spans="8:13" ht="12.75" hidden="1">
      <c r="H967" s="7">
        <f t="shared" si="36"/>
        <v>0</v>
      </c>
      <c r="M967" s="2">
        <v>505</v>
      </c>
    </row>
    <row r="968" spans="8:13" ht="12.75" hidden="1">
      <c r="H968" s="7">
        <f t="shared" si="36"/>
        <v>0</v>
      </c>
      <c r="M968" s="2">
        <v>505</v>
      </c>
    </row>
    <row r="969" spans="8:13" ht="12.75" hidden="1">
      <c r="H969" s="7">
        <f t="shared" si="36"/>
        <v>0</v>
      </c>
      <c r="M969" s="2">
        <v>505</v>
      </c>
    </row>
    <row r="970" spans="8:13" ht="12.75" hidden="1">
      <c r="H970" s="7">
        <f t="shared" si="36"/>
        <v>0</v>
      </c>
      <c r="M970" s="2">
        <v>505</v>
      </c>
    </row>
    <row r="971" spans="8:13" ht="12.75" hidden="1">
      <c r="H971" s="7">
        <f t="shared" si="36"/>
        <v>0</v>
      </c>
      <c r="M971" s="2">
        <v>505</v>
      </c>
    </row>
    <row r="972" spans="8:13" ht="12.75" hidden="1">
      <c r="H972" s="7">
        <f t="shared" si="36"/>
        <v>0</v>
      </c>
      <c r="M972" s="2">
        <v>505</v>
      </c>
    </row>
    <row r="973" spans="8:13" ht="12.75" hidden="1">
      <c r="H973" s="7">
        <f t="shared" si="36"/>
        <v>0</v>
      </c>
      <c r="M973" s="2">
        <v>505</v>
      </c>
    </row>
    <row r="974" spans="8:13" ht="12.75" hidden="1">
      <c r="H974" s="7">
        <f t="shared" si="36"/>
        <v>0</v>
      </c>
      <c r="M974" s="2">
        <v>505</v>
      </c>
    </row>
    <row r="975" spans="8:13" ht="12.75" hidden="1">
      <c r="H975" s="7">
        <f t="shared" si="36"/>
        <v>0</v>
      </c>
      <c r="M975" s="2">
        <v>505</v>
      </c>
    </row>
    <row r="976" spans="8:13" ht="12.75" hidden="1">
      <c r="H976" s="7">
        <f t="shared" si="36"/>
        <v>0</v>
      </c>
      <c r="M976" s="2">
        <v>505</v>
      </c>
    </row>
    <row r="977" spans="8:13" ht="12.75" hidden="1">
      <c r="H977" s="7">
        <f t="shared" si="36"/>
        <v>0</v>
      </c>
      <c r="M977" s="2">
        <v>505</v>
      </c>
    </row>
    <row r="978" spans="8:13" ht="12.75" hidden="1">
      <c r="H978" s="7">
        <f t="shared" si="36"/>
        <v>0</v>
      </c>
      <c r="M978" s="2">
        <v>505</v>
      </c>
    </row>
    <row r="979" spans="8:13" ht="12.75" hidden="1">
      <c r="H979" s="7">
        <f t="shared" si="36"/>
        <v>0</v>
      </c>
      <c r="M979" s="2">
        <v>505</v>
      </c>
    </row>
    <row r="980" spans="8:13" ht="12.75" hidden="1">
      <c r="H980" s="7">
        <f t="shared" si="36"/>
        <v>0</v>
      </c>
      <c r="M980" s="2">
        <v>505</v>
      </c>
    </row>
    <row r="981" spans="8:13" ht="12.75" hidden="1">
      <c r="H981" s="7">
        <f t="shared" si="36"/>
        <v>0</v>
      </c>
      <c r="M981" s="2">
        <v>505</v>
      </c>
    </row>
    <row r="982" spans="8:13" ht="12.75" hidden="1">
      <c r="H982" s="7">
        <f t="shared" si="36"/>
        <v>0</v>
      </c>
      <c r="M982" s="2">
        <v>505</v>
      </c>
    </row>
    <row r="983" spans="8:13" ht="12.75" hidden="1">
      <c r="H983" s="7">
        <f t="shared" si="36"/>
        <v>0</v>
      </c>
      <c r="M983" s="2">
        <v>505</v>
      </c>
    </row>
    <row r="984" spans="8:13" ht="12.75" hidden="1">
      <c r="H984" s="7">
        <f t="shared" si="36"/>
        <v>0</v>
      </c>
      <c r="M984" s="2">
        <v>505</v>
      </c>
    </row>
    <row r="985" spans="8:13" ht="12.75" hidden="1">
      <c r="H985" s="7">
        <f t="shared" si="36"/>
        <v>0</v>
      </c>
      <c r="M985" s="2">
        <v>505</v>
      </c>
    </row>
    <row r="986" spans="8:13" ht="12.75" hidden="1">
      <c r="H986" s="7">
        <f t="shared" si="36"/>
        <v>0</v>
      </c>
      <c r="M986" s="2">
        <v>505</v>
      </c>
    </row>
    <row r="987" spans="8:13" ht="12.75" hidden="1">
      <c r="H987" s="7">
        <f t="shared" si="36"/>
        <v>0</v>
      </c>
      <c r="M987" s="2">
        <v>505</v>
      </c>
    </row>
    <row r="988" spans="8:13" ht="12.75" hidden="1">
      <c r="H988" s="7">
        <f t="shared" si="36"/>
        <v>0</v>
      </c>
      <c r="M988" s="2">
        <v>505</v>
      </c>
    </row>
    <row r="989" spans="8:13" ht="12.75" hidden="1">
      <c r="H989" s="7">
        <f t="shared" si="36"/>
        <v>0</v>
      </c>
      <c r="M989" s="2">
        <v>505</v>
      </c>
    </row>
    <row r="990" spans="8:13" ht="12.75" hidden="1">
      <c r="H990" s="7">
        <f t="shared" si="36"/>
        <v>0</v>
      </c>
      <c r="M990" s="2">
        <v>505</v>
      </c>
    </row>
    <row r="991" spans="8:13" ht="12.75" hidden="1">
      <c r="H991" s="7">
        <f t="shared" si="36"/>
        <v>0</v>
      </c>
      <c r="M991" s="2">
        <v>505</v>
      </c>
    </row>
    <row r="992" spans="8:13" ht="12.75" hidden="1">
      <c r="H992" s="7">
        <f t="shared" si="36"/>
        <v>0</v>
      </c>
      <c r="M992" s="2">
        <v>505</v>
      </c>
    </row>
    <row r="993" spans="8:13" ht="12.75" hidden="1">
      <c r="H993" s="7">
        <f t="shared" si="36"/>
        <v>0</v>
      </c>
      <c r="M993" s="2">
        <v>505</v>
      </c>
    </row>
    <row r="994" spans="8:13" ht="12.75" hidden="1">
      <c r="H994" s="7">
        <f t="shared" si="36"/>
        <v>0</v>
      </c>
      <c r="M994" s="2">
        <v>505</v>
      </c>
    </row>
    <row r="995" spans="8:13" ht="12.75" hidden="1">
      <c r="H995" s="7">
        <f t="shared" si="36"/>
        <v>0</v>
      </c>
      <c r="M995" s="2">
        <v>505</v>
      </c>
    </row>
    <row r="996" spans="8:13" ht="12.75" hidden="1">
      <c r="H996" s="7">
        <f t="shared" si="36"/>
        <v>0</v>
      </c>
      <c r="M996" s="2">
        <v>505</v>
      </c>
    </row>
    <row r="997" spans="8:13" ht="12.75" hidden="1">
      <c r="H997" s="7">
        <f t="shared" si="36"/>
        <v>0</v>
      </c>
      <c r="M997" s="2">
        <v>505</v>
      </c>
    </row>
    <row r="998" spans="8:13" ht="12.75" hidden="1">
      <c r="H998" s="7">
        <f t="shared" si="36"/>
        <v>0</v>
      </c>
      <c r="M998" s="2">
        <v>505</v>
      </c>
    </row>
    <row r="999" spans="8:13" ht="12.75" hidden="1">
      <c r="H999" s="7">
        <f t="shared" si="36"/>
        <v>0</v>
      </c>
      <c r="M999" s="2">
        <v>505</v>
      </c>
    </row>
    <row r="1000" spans="8:13" ht="12.75" hidden="1">
      <c r="H1000" s="7">
        <f t="shared" si="36"/>
        <v>0</v>
      </c>
      <c r="M1000" s="2">
        <v>505</v>
      </c>
    </row>
    <row r="1001" spans="8:13" ht="12.75" hidden="1">
      <c r="H1001" s="7">
        <f t="shared" si="36"/>
        <v>0</v>
      </c>
      <c r="M1001" s="2">
        <v>505</v>
      </c>
    </row>
    <row r="1002" spans="8:13" ht="12.75" hidden="1">
      <c r="H1002" s="7">
        <f t="shared" si="36"/>
        <v>0</v>
      </c>
      <c r="M1002" s="2">
        <v>505</v>
      </c>
    </row>
    <row r="1003" spans="8:13" ht="12.75" hidden="1">
      <c r="H1003" s="7">
        <f t="shared" si="36"/>
        <v>0</v>
      </c>
      <c r="M1003" s="2">
        <v>505</v>
      </c>
    </row>
    <row r="1004" spans="8:13" ht="12.75" hidden="1">
      <c r="H1004" s="7">
        <f t="shared" si="36"/>
        <v>0</v>
      </c>
      <c r="M1004" s="2">
        <v>505</v>
      </c>
    </row>
    <row r="1005" spans="8:13" ht="12.75" hidden="1">
      <c r="H1005" s="7">
        <f t="shared" si="36"/>
        <v>0</v>
      </c>
      <c r="M1005" s="2">
        <v>505</v>
      </c>
    </row>
    <row r="1006" spans="8:13" ht="12.75" hidden="1">
      <c r="H1006" s="7">
        <f t="shared" si="36"/>
        <v>0</v>
      </c>
      <c r="M1006" s="2">
        <v>505</v>
      </c>
    </row>
    <row r="1007" spans="8:13" ht="12.75" hidden="1">
      <c r="H1007" s="7">
        <f t="shared" si="36"/>
        <v>0</v>
      </c>
      <c r="M1007" s="2">
        <v>505</v>
      </c>
    </row>
    <row r="1008" spans="8:13" ht="12.75" hidden="1">
      <c r="H1008" s="7">
        <f t="shared" si="36"/>
        <v>0</v>
      </c>
      <c r="M1008" s="2">
        <v>505</v>
      </c>
    </row>
    <row r="1009" spans="8:13" ht="12.75" hidden="1">
      <c r="H1009" s="7">
        <f t="shared" si="36"/>
        <v>0</v>
      </c>
      <c r="M1009" s="2">
        <v>505</v>
      </c>
    </row>
    <row r="1010" spans="3:13" ht="13.5" hidden="1" thickBot="1">
      <c r="C1010" s="3"/>
      <c r="H1010" s="7">
        <f t="shared" si="36"/>
        <v>0</v>
      </c>
      <c r="M1010" s="2">
        <v>505</v>
      </c>
    </row>
    <row r="1011" spans="8:13" ht="12.75" hidden="1">
      <c r="H1011" s="15">
        <f t="shared" si="36"/>
        <v>0</v>
      </c>
      <c r="M1011" s="2">
        <v>505</v>
      </c>
    </row>
    <row r="1012" spans="3:13" ht="13.5" hidden="1" thickBot="1">
      <c r="C1012" s="1" t="s">
        <v>0</v>
      </c>
      <c r="H1012" s="10">
        <f t="shared" si="36"/>
        <v>0</v>
      </c>
      <c r="M1012" s="2">
        <v>505</v>
      </c>
    </row>
    <row r="1013" spans="2:13" ht="13.5" hidden="1" thickBot="1">
      <c r="B1013" s="10"/>
      <c r="C1013" s="1" t="s">
        <v>1</v>
      </c>
      <c r="H1013" s="8"/>
      <c r="M1013" s="2">
        <v>505</v>
      </c>
    </row>
    <row r="1014" spans="2:13" ht="13.5" hidden="1" thickBot="1">
      <c r="B1014" s="11">
        <f>SUM(B5:B1013)</f>
        <v>1988132</v>
      </c>
      <c r="H1014" s="8"/>
      <c r="M1014" s="2">
        <v>505</v>
      </c>
    </row>
    <row r="1015" spans="2:13" ht="12.75" hidden="1">
      <c r="B1015" s="12"/>
      <c r="H1015" s="8"/>
      <c r="M1015" s="2">
        <v>505</v>
      </c>
    </row>
    <row r="1016" spans="1:13" ht="13.5" hidden="1" thickBot="1">
      <c r="A1016" s="3"/>
      <c r="B1016" s="13"/>
      <c r="D1016" s="3"/>
      <c r="E1016" s="3"/>
      <c r="F1016" s="36"/>
      <c r="G1016" s="36"/>
      <c r="H1016" s="10"/>
      <c r="I1016" s="6"/>
      <c r="M1016" s="2">
        <v>505</v>
      </c>
    </row>
    <row r="1017" ht="12.75" hidden="1">
      <c r="M1017" s="2">
        <v>505</v>
      </c>
    </row>
    <row r="1018" spans="2:13" ht="12.75" hidden="1">
      <c r="B1018" s="9">
        <v>0</v>
      </c>
      <c r="E1018" s="1" t="s">
        <v>2</v>
      </c>
      <c r="M1018" s="2">
        <v>505</v>
      </c>
    </row>
    <row r="1019" spans="2:13" ht="12.75" hidden="1">
      <c r="B1019" s="9">
        <v>0</v>
      </c>
      <c r="E1019" s="1" t="s">
        <v>2</v>
      </c>
      <c r="M1019" s="2">
        <v>505</v>
      </c>
    </row>
    <row r="1020" spans="2:13" ht="12.75" hidden="1">
      <c r="B1020" s="9"/>
      <c r="M1020" s="2">
        <v>505</v>
      </c>
    </row>
    <row r="1021" spans="2:13" ht="12.75" hidden="1">
      <c r="B1021" s="9"/>
      <c r="M1021" s="2">
        <v>505</v>
      </c>
    </row>
    <row r="1022" spans="2:13" ht="12.75" hidden="1">
      <c r="B1022" s="9">
        <v>0</v>
      </c>
      <c r="M1022" s="2">
        <v>505</v>
      </c>
    </row>
    <row r="1023" spans="2:13" ht="12.75" hidden="1">
      <c r="B1023" s="9">
        <v>0</v>
      </c>
      <c r="M1023" s="2">
        <v>505</v>
      </c>
    </row>
    <row r="1024" spans="2:13" ht="12.75" hidden="1">
      <c r="B1024" s="9">
        <v>0</v>
      </c>
      <c r="M1024" s="2">
        <v>505</v>
      </c>
    </row>
    <row r="1025" spans="2:13" ht="12.75" hidden="1">
      <c r="B1025" s="9">
        <v>0</v>
      </c>
      <c r="M1025" s="2">
        <v>505</v>
      </c>
    </row>
    <row r="1026" spans="2:13" ht="12.75" hidden="1">
      <c r="B1026" s="9">
        <v>0</v>
      </c>
      <c r="M1026" s="2">
        <v>505</v>
      </c>
    </row>
    <row r="1027" spans="2:13" ht="12.75" hidden="1">
      <c r="B1027" s="9">
        <v>0</v>
      </c>
      <c r="M1027" s="2">
        <v>505</v>
      </c>
    </row>
    <row r="1028" spans="2:13" ht="12.75" hidden="1">
      <c r="B1028" s="9">
        <v>0</v>
      </c>
      <c r="M1028" s="2">
        <v>505</v>
      </c>
    </row>
    <row r="1029" spans="2:13" ht="12.75" hidden="1">
      <c r="B1029" s="9">
        <v>0</v>
      </c>
      <c r="M1029" s="2">
        <v>505</v>
      </c>
    </row>
    <row r="1030" spans="2:13" ht="12.75" hidden="1">
      <c r="B1030" s="9">
        <v>0</v>
      </c>
      <c r="M1030" s="2">
        <v>505</v>
      </c>
    </row>
    <row r="1031" spans="2:13" ht="12.75" hidden="1">
      <c r="B1031" s="9">
        <v>0</v>
      </c>
      <c r="M1031" s="2">
        <v>505</v>
      </c>
    </row>
    <row r="1032" spans="2:13" ht="12.75" hidden="1">
      <c r="B1032" s="9">
        <v>0</v>
      </c>
      <c r="M1032" s="2">
        <v>505</v>
      </c>
    </row>
    <row r="1033" spans="2:13" ht="12.75" hidden="1">
      <c r="B1033" s="9">
        <v>0</v>
      </c>
      <c r="M1033" s="2">
        <v>505</v>
      </c>
    </row>
    <row r="1034" spans="2:13" ht="12.75" hidden="1">
      <c r="B1034" s="9">
        <v>0</v>
      </c>
      <c r="M1034" s="2">
        <v>505</v>
      </c>
    </row>
    <row r="1035" spans="2:13" ht="12.75" hidden="1">
      <c r="B1035" s="9">
        <v>0</v>
      </c>
      <c r="M1035" s="2">
        <v>505</v>
      </c>
    </row>
    <row r="1036" ht="12.75" hidden="1">
      <c r="M1036" s="2">
        <v>505</v>
      </c>
    </row>
    <row r="1037" spans="2:13" ht="13.5" hidden="1" thickBot="1">
      <c r="B1037" s="13"/>
      <c r="M1037" s="2">
        <v>505</v>
      </c>
    </row>
    <row r="1038" spans="2:13" ht="13.5" hidden="1" thickBot="1">
      <c r="B1038" s="14"/>
      <c r="M1038" s="2">
        <v>505</v>
      </c>
    </row>
    <row r="1039" ht="12.75" hidden="1">
      <c r="M1039" s="2">
        <v>505</v>
      </c>
    </row>
    <row r="1040" ht="12.75" hidden="1">
      <c r="M1040" s="2">
        <v>505</v>
      </c>
    </row>
    <row r="1041" ht="12.75" hidden="1">
      <c r="M1041" s="2">
        <v>505</v>
      </c>
    </row>
    <row r="1042" ht="12.75" hidden="1">
      <c r="M1042" s="2">
        <v>505</v>
      </c>
    </row>
    <row r="1043" ht="12.75" hidden="1">
      <c r="M1043" s="2">
        <v>505</v>
      </c>
    </row>
    <row r="1044" ht="12.75" hidden="1">
      <c r="M1044" s="2">
        <v>505</v>
      </c>
    </row>
    <row r="1045" ht="12.75" hidden="1">
      <c r="M1045" s="2">
        <v>505</v>
      </c>
    </row>
    <row r="1046" ht="12.75" hidden="1">
      <c r="M1046" s="2">
        <v>505</v>
      </c>
    </row>
    <row r="1047" ht="12.75" hidden="1">
      <c r="M1047" s="2">
        <v>505</v>
      </c>
    </row>
    <row r="1048" ht="12.75" hidden="1">
      <c r="M1048" s="2">
        <v>505</v>
      </c>
    </row>
    <row r="1049" ht="12.75" hidden="1">
      <c r="M1049" s="2">
        <v>505</v>
      </c>
    </row>
    <row r="1050" ht="12.75" hidden="1">
      <c r="M1050" s="2">
        <v>505</v>
      </c>
    </row>
    <row r="1051" ht="12.75" hidden="1">
      <c r="M1051" s="2">
        <v>505</v>
      </c>
    </row>
    <row r="1052" ht="12.75" hidden="1">
      <c r="M1052" s="2">
        <v>505</v>
      </c>
    </row>
    <row r="1053" ht="12.75" hidden="1">
      <c r="M1053" s="2">
        <v>505</v>
      </c>
    </row>
    <row r="1054" ht="12.75" hidden="1">
      <c r="M1054" s="2">
        <v>505</v>
      </c>
    </row>
    <row r="1055" ht="12.75" hidden="1">
      <c r="M1055" s="2">
        <v>505</v>
      </c>
    </row>
    <row r="1056" ht="12.75" hidden="1">
      <c r="M1056" s="2">
        <v>505</v>
      </c>
    </row>
    <row r="1057" ht="12.75" hidden="1">
      <c r="M1057" s="2">
        <v>505</v>
      </c>
    </row>
    <row r="1058" ht="12.75" hidden="1">
      <c r="M1058" s="2">
        <v>505</v>
      </c>
    </row>
    <row r="1059" ht="12.75" hidden="1">
      <c r="M1059" s="2">
        <v>505</v>
      </c>
    </row>
    <row r="1060" ht="12.75" hidden="1">
      <c r="M1060" s="2">
        <v>505</v>
      </c>
    </row>
    <row r="1061" ht="12.75" hidden="1">
      <c r="M1061" s="2">
        <v>505</v>
      </c>
    </row>
    <row r="1062" ht="12.75" hidden="1">
      <c r="M1062" s="2">
        <v>505</v>
      </c>
    </row>
    <row r="1063" ht="12.75" hidden="1">
      <c r="M1063" s="2">
        <v>505</v>
      </c>
    </row>
    <row r="1064" ht="12.75" hidden="1">
      <c r="M1064" s="2">
        <v>505</v>
      </c>
    </row>
    <row r="1065" ht="12.75" hidden="1">
      <c r="M1065" s="2">
        <v>505</v>
      </c>
    </row>
    <row r="1066" ht="12.75" hidden="1">
      <c r="M1066" s="2">
        <v>505</v>
      </c>
    </row>
    <row r="1067" ht="12.75" hidden="1">
      <c r="M1067" s="2">
        <v>505</v>
      </c>
    </row>
    <row r="1068" ht="12.75" hidden="1">
      <c r="M1068" s="2">
        <v>505</v>
      </c>
    </row>
    <row r="1069" ht="12.75" hidden="1">
      <c r="M1069" s="2">
        <v>505</v>
      </c>
    </row>
    <row r="1070" ht="12.75" hidden="1">
      <c r="M1070" s="2">
        <v>505</v>
      </c>
    </row>
    <row r="1071" ht="12.75" hidden="1">
      <c r="M1071" s="2">
        <v>505</v>
      </c>
    </row>
    <row r="1072" ht="12.75" hidden="1">
      <c r="M1072" s="2">
        <v>505</v>
      </c>
    </row>
    <row r="1073" ht="12.75" hidden="1">
      <c r="M1073" s="2">
        <v>505</v>
      </c>
    </row>
    <row r="1074" ht="12.75" hidden="1">
      <c r="M1074" s="2">
        <v>505</v>
      </c>
    </row>
    <row r="1075" ht="12.75" hidden="1">
      <c r="M1075" s="2">
        <v>505</v>
      </c>
    </row>
    <row r="1076" ht="12.75" hidden="1">
      <c r="M1076" s="2">
        <v>505</v>
      </c>
    </row>
    <row r="1077" ht="12.75" hidden="1">
      <c r="M1077" s="2">
        <v>505</v>
      </c>
    </row>
    <row r="1078" ht="12.75" hidden="1">
      <c r="M1078" s="2">
        <v>505</v>
      </c>
    </row>
    <row r="1079" ht="12.75" hidden="1">
      <c r="M1079" s="2">
        <v>505</v>
      </c>
    </row>
    <row r="1080" ht="12.75" hidden="1">
      <c r="M1080" s="2">
        <v>505</v>
      </c>
    </row>
    <row r="1081" ht="12.75" hidden="1">
      <c r="M1081" s="2">
        <v>505</v>
      </c>
    </row>
    <row r="1082" ht="12.75" hidden="1">
      <c r="M1082" s="2">
        <v>505</v>
      </c>
    </row>
    <row r="1083" ht="12.75" hidden="1">
      <c r="M1083" s="2">
        <v>505</v>
      </c>
    </row>
    <row r="1084" ht="12.75" hidden="1">
      <c r="M1084" s="2">
        <v>505</v>
      </c>
    </row>
    <row r="1085" ht="12.75" hidden="1">
      <c r="M1085" s="2">
        <v>505</v>
      </c>
    </row>
    <row r="1086" ht="12.75" hidden="1">
      <c r="M1086" s="2">
        <v>505</v>
      </c>
    </row>
    <row r="1087" ht="12.75" hidden="1">
      <c r="M1087" s="2">
        <v>505</v>
      </c>
    </row>
    <row r="1088" ht="12.75" hidden="1">
      <c r="M1088" s="2">
        <v>505</v>
      </c>
    </row>
    <row r="1089" ht="12.75" hidden="1">
      <c r="M1089" s="2">
        <v>505</v>
      </c>
    </row>
    <row r="1090" ht="12.75" hidden="1">
      <c r="M1090" s="2">
        <v>505</v>
      </c>
    </row>
    <row r="1091" ht="12.75" hidden="1">
      <c r="M1091" s="2">
        <v>505</v>
      </c>
    </row>
    <row r="1092" ht="12.75" hidden="1">
      <c r="M1092" s="2">
        <v>505</v>
      </c>
    </row>
    <row r="1093" ht="12.75" hidden="1">
      <c r="M1093" s="2">
        <v>505</v>
      </c>
    </row>
    <row r="1094" ht="12.75" hidden="1">
      <c r="M1094" s="2">
        <v>505</v>
      </c>
    </row>
    <row r="1095" ht="12.75" hidden="1">
      <c r="M1095" s="2">
        <v>505</v>
      </c>
    </row>
    <row r="1096" ht="12.75" hidden="1">
      <c r="M1096" s="2">
        <v>505</v>
      </c>
    </row>
    <row r="1097" ht="12.75" hidden="1">
      <c r="M1097" s="2">
        <v>505</v>
      </c>
    </row>
    <row r="1098" ht="12.75" hidden="1">
      <c r="M1098" s="2">
        <v>505</v>
      </c>
    </row>
    <row r="1099" ht="12.75" hidden="1">
      <c r="M1099" s="2">
        <v>505</v>
      </c>
    </row>
    <row r="1100" ht="12.75" hidden="1">
      <c r="M1100" s="2">
        <v>505</v>
      </c>
    </row>
    <row r="1101" ht="12.75" hidden="1">
      <c r="M1101" s="2">
        <v>505</v>
      </c>
    </row>
    <row r="1102" ht="12.75" hidden="1">
      <c r="M1102" s="2">
        <v>505</v>
      </c>
    </row>
    <row r="1103" ht="12.75" hidden="1">
      <c r="M1103" s="2">
        <v>505</v>
      </c>
    </row>
    <row r="1104" ht="12.75" hidden="1">
      <c r="M1104" s="2">
        <v>505</v>
      </c>
    </row>
    <row r="1105" ht="12.75" hidden="1">
      <c r="M1105" s="2">
        <v>505</v>
      </c>
    </row>
    <row r="1106" ht="12.75" hidden="1">
      <c r="M1106" s="2">
        <v>505</v>
      </c>
    </row>
    <row r="1107" ht="12.75" hidden="1">
      <c r="M1107" s="2">
        <v>505</v>
      </c>
    </row>
    <row r="1108" ht="12.75" hidden="1">
      <c r="M1108" s="2">
        <v>505</v>
      </c>
    </row>
    <row r="1109" ht="12.75" hidden="1">
      <c r="M1109" s="2">
        <v>505</v>
      </c>
    </row>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row r="1142" ht="12.75"/>
    <row r="1143" ht="12.75"/>
    <row r="1144" ht="12.75"/>
  </sheetData>
  <sheetProtection/>
  <mergeCells count="1">
    <mergeCell ref="B2:H2"/>
  </mergeCells>
  <printOptions/>
  <pageMargins left="0.75" right="0.75" top="1" bottom="1" header="0.5" footer="0.5"/>
  <pageSetup horizontalDpi="300" verticalDpi="300" orientation="portrait" paperSize="9" r:id="rId3"/>
  <headerFooter alignWithMargins="0">
    <oddHeader>&amp;L&amp;A&amp;C&amp;"Arial,Bold"&amp;9LAGA&amp;RPage &amp;P</oddHeader>
    <oddFooter>&amp;C&amp;F</oddFooter>
  </headerFooter>
  <legacyDrawing r:id="rId2"/>
</worksheet>
</file>

<file path=xl/worksheets/sheet3.xml><?xml version="1.0" encoding="utf-8"?>
<worksheet xmlns="http://schemas.openxmlformats.org/spreadsheetml/2006/main" xmlns:r="http://schemas.openxmlformats.org/officeDocument/2006/relationships">
  <dimension ref="B1:E9"/>
  <sheetViews>
    <sheetView showGridLines="0" zoomScalePageLayoutView="0" workbookViewId="0" topLeftCell="A1">
      <selection activeCell="A1" sqref="A1"/>
    </sheetView>
  </sheetViews>
  <sheetFormatPr defaultColWidth="11.42187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44" t="s">
        <v>13</v>
      </c>
      <c r="C1" s="45"/>
      <c r="D1" s="50"/>
      <c r="E1" s="50"/>
    </row>
    <row r="2" spans="2:5" ht="12.75">
      <c r="B2" s="44" t="s">
        <v>14</v>
      </c>
      <c r="C2" s="45"/>
      <c r="D2" s="50"/>
      <c r="E2" s="50"/>
    </row>
    <row r="3" spans="2:5" ht="12.75">
      <c r="B3" s="46"/>
      <c r="C3" s="46"/>
      <c r="D3" s="51"/>
      <c r="E3" s="51"/>
    </row>
    <row r="4" spans="2:5" ht="51">
      <c r="B4" s="47" t="s">
        <v>15</v>
      </c>
      <c r="C4" s="46"/>
      <c r="D4" s="51"/>
      <c r="E4" s="51"/>
    </row>
    <row r="5" spans="2:5" ht="12.75">
      <c r="B5" s="46"/>
      <c r="C5" s="46"/>
      <c r="D5" s="51"/>
      <c r="E5" s="51"/>
    </row>
    <row r="6" spans="2:5" ht="25.5">
      <c r="B6" s="44" t="s">
        <v>16</v>
      </c>
      <c r="C6" s="45"/>
      <c r="D6" s="50"/>
      <c r="E6" s="52" t="s">
        <v>17</v>
      </c>
    </row>
    <row r="7" spans="2:5" ht="13.5" thickBot="1">
      <c r="B7" s="46"/>
      <c r="C7" s="46"/>
      <c r="D7" s="51"/>
      <c r="E7" s="51"/>
    </row>
    <row r="8" spans="2:5" ht="39" thickBot="1">
      <c r="B8" s="48" t="s">
        <v>18</v>
      </c>
      <c r="C8" s="49"/>
      <c r="D8" s="53"/>
      <c r="E8" s="54">
        <v>6</v>
      </c>
    </row>
    <row r="9" spans="2:5" ht="12.75">
      <c r="B9" s="46"/>
      <c r="C9" s="46"/>
      <c r="D9" s="51"/>
      <c r="E9" s="5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Admin</cp:lastModifiedBy>
  <cp:lastPrinted>2004-04-21T05:05:51Z</cp:lastPrinted>
  <dcterms:created xsi:type="dcterms:W3CDTF">2002-09-25T18:25:46Z</dcterms:created>
  <dcterms:modified xsi:type="dcterms:W3CDTF">2009-09-11T11:21:22Z</dcterms:modified>
  <cp:category/>
  <cp:version/>
  <cp:contentType/>
  <cp:contentStatus/>
</cp:coreProperties>
</file>