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hidePivotFieldList="1" showPivotChartFilter="1"/>
  <bookViews>
    <workbookView xWindow="0" yWindow="45" windowWidth="15480" windowHeight="9120" tabRatio="851" activeTab="1"/>
  </bookViews>
  <sheets>
    <sheet name="Data Jan - Feb 2018" sheetId="24" r:id="rId1"/>
    <sheet name="Data analysis February 2018" sheetId="25" r:id="rId2"/>
    <sheet name="Data February 2018" sheetId="26" r:id="rId3"/>
  </sheets>
  <definedNames>
    <definedName name="_xlnm._FilterDatabase" localSheetId="0" hidden="1">'Data Jan - Feb 2018'!$A$2:$L$66</definedName>
  </definedNames>
  <calcPr calcId="144525"/>
  <pivotCaches>
    <pivotCache cacheId="6" r:id="rId4"/>
  </pivotCaches>
</workbook>
</file>

<file path=xl/calcChain.xml><?xml version="1.0" encoding="utf-8"?>
<calcChain xmlns="http://schemas.openxmlformats.org/spreadsheetml/2006/main">
  <c r="G66" i="24" l="1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</calcChain>
</file>

<file path=xl/sharedStrings.xml><?xml version="1.0" encoding="utf-8"?>
<sst xmlns="http://schemas.openxmlformats.org/spreadsheetml/2006/main" count="810" uniqueCount="60">
  <si>
    <t>Departments</t>
  </si>
  <si>
    <t>Type of Expenses</t>
  </si>
  <si>
    <t>Used FCFA</t>
  </si>
  <si>
    <t>Users</t>
  </si>
  <si>
    <t>Date</t>
  </si>
  <si>
    <t>Receipt no.</t>
  </si>
  <si>
    <t>Media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</si>
  <si>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</si>
  <si>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</si>
  <si>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</si>
  <si>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</si>
  <si>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</si>
  <si>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</si>
  <si>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</si>
  <si>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</si>
  <si>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 xml:space="preserve">Used US $ </t>
  </si>
  <si>
    <t>Telephone</t>
  </si>
  <si>
    <t xml:space="preserve">US $ 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</si>
  <si>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</si>
  <si>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</si>
  <si>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</si>
  <si>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</si>
  <si>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</si>
  <si>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</si>
  <si>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</si>
  <si>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</si>
  <si>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</si>
  <si>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</si>
  <si>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</si>
  <si>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</si>
  <si>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</si>
  <si>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</si>
  <si>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</si>
  <si>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 monthly charges</t>
  </si>
  <si>
    <t>Internet</t>
  </si>
  <si>
    <t>Phone-5</t>
  </si>
  <si>
    <t>Local transport</t>
  </si>
  <si>
    <t>Transport</t>
  </si>
  <si>
    <t>elv-r</t>
  </si>
  <si>
    <t>The Post Newspaper E</t>
  </si>
  <si>
    <t>elv-r1</t>
  </si>
  <si>
    <t>January</t>
  </si>
  <si>
    <t>19/1/2018</t>
  </si>
  <si>
    <t>Radio Talkshow F</t>
  </si>
  <si>
    <t>X5 blocknotes</t>
  </si>
  <si>
    <t>elv-r2</t>
  </si>
  <si>
    <t>X10 pens</t>
  </si>
  <si>
    <t>Post office rentals</t>
  </si>
  <si>
    <t>elv-r3</t>
  </si>
  <si>
    <t>22/1/2018</t>
  </si>
  <si>
    <t>elv-r4</t>
  </si>
  <si>
    <t>26/1/2018</t>
  </si>
  <si>
    <t>Le Messager Newspaper F</t>
  </si>
  <si>
    <t>elv-r5</t>
  </si>
  <si>
    <t>Row Labels</t>
  </si>
  <si>
    <t>Grand Total</t>
  </si>
  <si>
    <t>Column Labels</t>
  </si>
  <si>
    <t>(All)</t>
  </si>
  <si>
    <t>Sum of Used FCFA</t>
  </si>
  <si>
    <t>Office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</si>
</sst>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5" formatCode="d/m/yyyy"/>
    <numFmt numFmtId="166" formatCode="&quot;$&quot;#,##0"/>
  </numFmts>
  <fonts count="12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C4D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51515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1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166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6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9" fillId="7" borderId="0" xfId="0" applyFont="1" applyFill="1" applyBorder="1" applyAlignment="1">
      <alignment vertical="top" wrapText="1"/>
    </xf>
    <xf numFmtId="1" fontId="10" fillId="0" borderId="13" xfId="0" applyNumberFormat="1" applyFont="1" applyFill="1" applyBorder="1" applyAlignment="1">
      <alignment horizontal="center"/>
    </xf>
    <xf numFmtId="1" fontId="10" fillId="0" borderId="14" xfId="0" applyNumberFormat="1" applyFont="1" applyFill="1" applyBorder="1" applyAlignment="1">
      <alignment horizontal="left"/>
    </xf>
    <xf numFmtId="1" fontId="10" fillId="0" borderId="14" xfId="0" applyNumberFormat="1" applyFont="1" applyFill="1" applyBorder="1" applyAlignment="1">
      <alignment horizontal="left" wrapText="1"/>
    </xf>
    <xf numFmtId="3" fontId="10" fillId="8" borderId="14" xfId="0" applyNumberFormat="1" applyFont="1" applyFill="1" applyBorder="1" applyAlignment="1">
      <alignment horizontal="right" vertical="top" wrapText="1"/>
    </xf>
    <xf numFmtId="166" fontId="9" fillId="8" borderId="8" xfId="0" applyNumberFormat="1" applyFont="1" applyFill="1" applyBorder="1" applyAlignment="1">
      <alignment horizontal="right"/>
    </xf>
    <xf numFmtId="1" fontId="4" fillId="8" borderId="14" xfId="0" applyNumberFormat="1" applyFont="1" applyFill="1" applyBorder="1" applyAlignment="1">
      <alignment horizontal="left"/>
    </xf>
    <xf numFmtId="1" fontId="10" fillId="0" borderId="8" xfId="0" applyNumberFormat="1" applyFont="1" applyFill="1" applyBorder="1" applyAlignment="1">
      <alignment horizontal="left"/>
    </xf>
    <xf numFmtId="0" fontId="4" fillId="8" borderId="8" xfId="0" applyNumberFormat="1" applyFont="1" applyFill="1" applyBorder="1" applyAlignment="1">
      <alignment horizontal="left" vertical="center"/>
    </xf>
    <xf numFmtId="3" fontId="11" fillId="0" borderId="8" xfId="0" applyNumberFormat="1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9" fillId="0" borderId="9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right" vertical="top" wrapText="1"/>
    </xf>
    <xf numFmtId="3" fontId="9" fillId="0" borderId="14" xfId="0" applyNumberFormat="1" applyFont="1" applyFill="1" applyBorder="1" applyAlignment="1">
      <alignment horizontal="right" vertical="top" wrapText="1"/>
    </xf>
    <xf numFmtId="1" fontId="9" fillId="0" borderId="14" xfId="0" applyNumberFormat="1" applyFont="1" applyFill="1" applyBorder="1" applyAlignment="1">
      <alignment horizontal="left"/>
    </xf>
    <xf numFmtId="3" fontId="9" fillId="0" borderId="14" xfId="0" applyNumberFormat="1" applyFont="1" applyFill="1" applyBorder="1" applyAlignment="1">
      <alignment horizontal="right" vertical="top"/>
    </xf>
    <xf numFmtId="0" fontId="9" fillId="0" borderId="8" xfId="0" applyNumberFormat="1" applyFont="1" applyFill="1" applyBorder="1" applyAlignment="1">
      <alignment vertical="center"/>
    </xf>
    <xf numFmtId="1" fontId="10" fillId="0" borderId="15" xfId="0" applyNumberFormat="1" applyFont="1" applyFill="1" applyBorder="1" applyAlignment="1">
      <alignment horizontal="center"/>
    </xf>
    <xf numFmtId="1" fontId="10" fillId="0" borderId="16" xfId="0" applyNumberFormat="1" applyFont="1" applyFill="1" applyBorder="1" applyAlignment="1">
      <alignment horizontal="left"/>
    </xf>
    <xf numFmtId="1" fontId="10" fillId="0" borderId="16" xfId="0" applyNumberFormat="1" applyFont="1" applyFill="1" applyBorder="1" applyAlignment="1">
      <alignment horizontal="right" vertical="top" wrapText="1"/>
    </xf>
    <xf numFmtId="1" fontId="10" fillId="8" borderId="17" xfId="0" applyNumberFormat="1" applyFont="1" applyFill="1" applyBorder="1" applyAlignment="1">
      <alignment horizontal="left"/>
    </xf>
    <xf numFmtId="1" fontId="10" fillId="0" borderId="14" xfId="0" applyNumberFormat="1" applyFont="1" applyFill="1" applyBorder="1" applyAlignment="1">
      <alignment horizontal="right" vertical="top" wrapText="1"/>
    </xf>
    <xf numFmtId="1" fontId="9" fillId="0" borderId="17" xfId="0" applyNumberFormat="1" applyFont="1" applyFill="1" applyBorder="1" applyAlignment="1">
      <alignment horizontal="left"/>
    </xf>
    <xf numFmtId="1" fontId="10" fillId="0" borderId="18" xfId="0" applyNumberFormat="1" applyFont="1" applyFill="1" applyBorder="1" applyAlignment="1">
      <alignment horizontal="left"/>
    </xf>
    <xf numFmtId="1" fontId="10" fillId="0" borderId="18" xfId="0" applyNumberFormat="1" applyFont="1" applyFill="1" applyBorder="1" applyAlignment="1">
      <alignment horizontal="right" vertical="top" wrapText="1"/>
    </xf>
    <xf numFmtId="1" fontId="9" fillId="0" borderId="8" xfId="0" applyNumberFormat="1" applyFont="1" applyFill="1" applyBorder="1" applyAlignment="1">
      <alignment horizontal="left"/>
    </xf>
    <xf numFmtId="1" fontId="10" fillId="0" borderId="20" xfId="0" applyNumberFormat="1" applyFont="1" applyFill="1" applyBorder="1" applyAlignment="1">
      <alignment horizontal="left"/>
    </xf>
    <xf numFmtId="1" fontId="10" fillId="0" borderId="21" xfId="0" applyNumberFormat="1" applyFont="1" applyFill="1" applyBorder="1" applyAlignment="1">
      <alignment horizontal="left"/>
    </xf>
    <xf numFmtId="1" fontId="10" fillId="0" borderId="22" xfId="0" applyNumberFormat="1" applyFont="1" applyFill="1" applyBorder="1" applyAlignment="1">
      <alignment horizontal="left"/>
    </xf>
    <xf numFmtId="1" fontId="10" fillId="8" borderId="13" xfId="0" applyNumberFormat="1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left" vertical="center"/>
    </xf>
    <xf numFmtId="14" fontId="9" fillId="0" borderId="8" xfId="0" applyNumberFormat="1" applyFont="1" applyFill="1" applyBorder="1" applyAlignment="1">
      <alignment vertical="top" wrapText="1"/>
    </xf>
    <xf numFmtId="165" fontId="9" fillId="0" borderId="8" xfId="0" applyNumberFormat="1" applyFont="1" applyFill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7" xfId="0" pivotButton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pivotButton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4" fillId="9" borderId="0" xfId="0" applyNumberFormat="1" applyFont="1" applyFill="1" applyBorder="1" applyAlignment="1">
      <alignment horizontal="left" vertical="center"/>
    </xf>
    <xf numFmtId="165" fontId="4" fillId="9" borderId="0" xfId="0" applyNumberFormat="1" applyFont="1" applyFill="1" applyBorder="1" applyAlignment="1">
      <alignment horizontal="right" vertical="center"/>
    </xf>
    <xf numFmtId="49" fontId="4" fillId="9" borderId="0" xfId="0" applyNumberFormat="1" applyFont="1" applyFill="1" applyBorder="1" applyAlignment="1">
      <alignment horizontal="left" vertical="center"/>
    </xf>
    <xf numFmtId="0" fontId="4" fillId="9" borderId="0" xfId="0" applyNumberFormat="1" applyFont="1" applyFill="1" applyBorder="1" applyAlignment="1">
      <alignment horizontal="left" vertical="center" wrapText="1"/>
    </xf>
    <xf numFmtId="0" fontId="4" fillId="9" borderId="0" xfId="0" applyNumberFormat="1" applyFont="1" applyFill="1" applyBorder="1" applyAlignment="1">
      <alignment horizontal="right"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9" fillId="0" borderId="18" xfId="0" applyNumberFormat="1" applyFont="1" applyFill="1" applyBorder="1" applyAlignment="1">
      <alignment horizontal="left" vertical="top"/>
    </xf>
    <xf numFmtId="3" fontId="10" fillId="0" borderId="8" xfId="0" applyNumberFormat="1" applyFont="1" applyFill="1" applyBorder="1" applyAlignment="1">
      <alignment horizontal="left" vertical="top" wrapText="1"/>
    </xf>
    <xf numFmtId="3" fontId="10" fillId="0" borderId="16" xfId="0" applyNumberFormat="1" applyFont="1" applyFill="1" applyBorder="1" applyAlignment="1">
      <alignment horizontal="left" vertical="top" wrapText="1"/>
    </xf>
    <xf numFmtId="3" fontId="10" fillId="0" borderId="14" xfId="0" applyNumberFormat="1" applyFont="1" applyFill="1" applyBorder="1" applyAlignment="1">
      <alignment horizontal="left" vertical="top" wrapText="1"/>
    </xf>
    <xf numFmtId="3" fontId="9" fillId="0" borderId="14" xfId="0" applyNumberFormat="1" applyFont="1" applyFill="1" applyBorder="1" applyAlignment="1">
      <alignment horizontal="left" vertical="top" wrapText="1"/>
    </xf>
    <xf numFmtId="3" fontId="9" fillId="0" borderId="14" xfId="0" applyNumberFormat="1" applyFont="1" applyFill="1" applyBorder="1" applyAlignment="1">
      <alignment horizontal="left" vertical="top"/>
    </xf>
    <xf numFmtId="3" fontId="10" fillId="0" borderId="18" xfId="0" applyNumberFormat="1" applyFont="1" applyFill="1" applyBorder="1" applyAlignment="1">
      <alignment horizontal="left" vertical="top" wrapText="1"/>
    </xf>
    <xf numFmtId="3" fontId="9" fillId="0" borderId="8" xfId="0" applyNumberFormat="1" applyFont="1" applyFill="1" applyBorder="1" applyAlignment="1">
      <alignment horizontal="left" vertical="center"/>
    </xf>
    <xf numFmtId="3" fontId="10" fillId="8" borderId="14" xfId="0" applyNumberFormat="1" applyFont="1" applyFill="1" applyBorder="1" applyAlignment="1">
      <alignment horizontal="left" vertical="top" wrapText="1"/>
    </xf>
    <xf numFmtId="3" fontId="4" fillId="9" borderId="0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left" vertical="center"/>
    </xf>
    <xf numFmtId="166" fontId="5" fillId="2" borderId="5" xfId="0" applyNumberFormat="1" applyFont="1" applyFill="1" applyBorder="1" applyAlignment="1">
      <alignment horizontal="left" vertical="center" wrapText="1"/>
    </xf>
    <xf numFmtId="166" fontId="9" fillId="8" borderId="8" xfId="0" applyNumberFormat="1" applyFont="1" applyFill="1" applyBorder="1" applyAlignment="1">
      <alignment horizontal="left"/>
    </xf>
    <xf numFmtId="166" fontId="4" fillId="9" borderId="0" xfId="0" applyNumberFormat="1" applyFont="1" applyFill="1" applyBorder="1" applyAlignment="1">
      <alignment horizontal="left" vertical="center"/>
    </xf>
    <xf numFmtId="166" fontId="4" fillId="5" borderId="0" xfId="0" applyNumberFormat="1" applyFont="1" applyFill="1" applyBorder="1" applyAlignment="1">
      <alignment horizontal="left" vertical="center"/>
    </xf>
    <xf numFmtId="3" fontId="0" fillId="0" borderId="8" xfId="0" applyNumberFormat="1" applyFont="1" applyBorder="1" applyAlignment="1">
      <alignment vertical="top" wrapText="1"/>
    </xf>
    <xf numFmtId="3" fontId="0" fillId="0" borderId="10" xfId="0" applyNumberFormat="1" applyFont="1" applyBorder="1" applyAlignment="1">
      <alignment vertical="top" wrapText="1"/>
    </xf>
    <xf numFmtId="3" fontId="0" fillId="0" borderId="24" xfId="0" applyNumberFormat="1" applyFont="1" applyBorder="1" applyAlignment="1">
      <alignment vertical="top" wrapText="1"/>
    </xf>
    <xf numFmtId="3" fontId="0" fillId="0" borderId="11" xfId="0" applyNumberFormat="1" applyFont="1" applyBorder="1" applyAlignment="1">
      <alignment vertical="top" wrapText="1"/>
    </xf>
    <xf numFmtId="0" fontId="5" fillId="4" borderId="1" xfId="0" applyNumberFormat="1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horizontal="left" vertical="top" wrapText="1"/>
    </xf>
    <xf numFmtId="14" fontId="9" fillId="0" borderId="8" xfId="0" applyNumberFormat="1" applyFont="1" applyFill="1" applyBorder="1" applyAlignment="1">
      <alignment horizontal="left" vertical="top" wrapText="1"/>
    </xf>
    <xf numFmtId="1" fontId="10" fillId="0" borderId="13" xfId="0" applyNumberFormat="1" applyFont="1" applyFill="1" applyBorder="1" applyAlignment="1">
      <alignment horizontal="left"/>
    </xf>
    <xf numFmtId="3" fontId="11" fillId="0" borderId="8" xfId="0" applyNumberFormat="1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left" vertical="center"/>
    </xf>
    <xf numFmtId="1" fontId="10" fillId="0" borderId="19" xfId="0" applyNumberFormat="1" applyFont="1" applyFill="1" applyBorder="1" applyAlignment="1">
      <alignment horizontal="left"/>
    </xf>
    <xf numFmtId="1" fontId="10" fillId="0" borderId="15" xfId="0" applyNumberFormat="1" applyFont="1" applyFill="1" applyBorder="1" applyAlignment="1">
      <alignment horizontal="left"/>
    </xf>
    <xf numFmtId="1" fontId="10" fillId="8" borderId="13" xfId="0" applyNumberFormat="1" applyFont="1" applyFill="1" applyBorder="1" applyAlignment="1">
      <alignment horizontal="left" vertical="center"/>
    </xf>
    <xf numFmtId="0" fontId="9" fillId="0" borderId="9" xfId="0" applyNumberFormat="1" applyFont="1" applyFill="1" applyBorder="1" applyAlignment="1">
      <alignment horizontal="left" vertical="center"/>
    </xf>
    <xf numFmtId="165" fontId="9" fillId="0" borderId="8" xfId="0" applyNumberFormat="1" applyFont="1" applyFill="1" applyBorder="1" applyAlignment="1">
      <alignment horizontal="left" vertical="top" wrapText="1"/>
    </xf>
    <xf numFmtId="0" fontId="9" fillId="0" borderId="8" xfId="0" applyNumberFormat="1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6" fillId="3" borderId="4" xfId="0" applyNumberFormat="1" applyFont="1" applyFill="1" applyBorder="1" applyAlignment="1">
      <alignment horizontal="lef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9"/>
      <tableStyleElement type="headerRow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=""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KWEN CYNTHIA CHUCK" refreshedDate="41824.622902083334" createdVersion="4" refreshedVersion="4" minRefreshableVersion="3" recordCount="32">
  <cacheSource type="worksheet">
    <worksheetSource ref="B1:L33" sheet="Data February 2018"/>
  </cacheSource>
  <cacheFields count="11">
    <cacheField name="Date" numFmtId="0">
      <sharedItems containsSemiMixedTypes="0" containsNonDate="0" containsDate="1" containsString="0" minDate="2018-01-02T00:00:00" maxDate="2018-10-03T00:00:00"/>
    </cacheField>
    <cacheField name="Details" numFmtId="0">
      <sharedItems/>
    </cacheField>
    <cacheField name="Type of Expenses" numFmtId="0">
      <sharedItems count="5">
        <s v="Telephone"/>
        <s v="Internet"/>
        <s v="Transport"/>
        <s v="Personnel"/>
        <s v="Bonus"/>
      </sharedItems>
    </cacheField>
    <cacheField name="Departments" numFmtId="1">
      <sharedItems count="3">
        <s v="Hotline"/>
        <s v="Management"/>
        <s v="Media"/>
      </sharedItems>
    </cacheField>
    <cacheField name="Used FCFA" numFmtId="0">
      <sharedItems containsSemiMixedTypes="0" containsString="0" containsNumber="1" containsInteger="1" minValue="500" maxValue="300000"/>
    </cacheField>
    <cacheField name="Used US $ " numFmtId="166">
      <sharedItems containsSemiMixedTypes="0" containsString="0" containsNumber="1" minValue="0.85251232198576532" maxValue="511.50739319145919"/>
    </cacheField>
    <cacheField name="Receipt no." numFmtId="1">
      <sharedItems/>
    </cacheField>
    <cacheField name="Users" numFmtId="1">
      <sharedItems/>
    </cacheField>
    <cacheField name="Project" numFmtId="0">
      <sharedItems/>
    </cacheField>
    <cacheField name="Donors" numFmtId="3">
      <sharedItems containsMixedTypes="1" containsNumber="1" minValue="586.5017866666667" maxValue="586.5017866666667" count="2">
        <s v="NEU Foundation"/>
        <n v="586.5017866666667" u="1"/>
      </sharedItems>
    </cacheField>
    <cacheField name="US $ " numFmtId="2">
      <sharedItems containsSemiMixedTypes="0" containsString="0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d v="2018-02-05T00:00:00"/>
    <s v="Phone"/>
    <x v="0"/>
    <x v="0"/>
    <n v="5000"/>
    <n v="8.5251232198576528"/>
    <s v="Phone-1"/>
    <s v="Elvira"/>
    <s v="AC-Cameroon"/>
    <x v="0"/>
    <n v="586.5017866666667"/>
  </r>
  <r>
    <d v="2018-02-05T00:00:00"/>
    <s v="Phone"/>
    <x v="0"/>
    <x v="0"/>
    <n v="5000"/>
    <n v="8.5251232198576528"/>
    <s v="Phone-2"/>
    <s v="Elvira"/>
    <s v="AC-Cameroon"/>
    <x v="0"/>
    <n v="586.5017866666667"/>
  </r>
  <r>
    <d v="2018-02-05T00:00:00"/>
    <s v="Phone"/>
    <x v="0"/>
    <x v="1"/>
    <n v="5000"/>
    <n v="8.5251232198576528"/>
    <s v="Phone-3"/>
    <s v="Elvira"/>
    <s v="AC-Cameroon"/>
    <x v="0"/>
    <n v="586.5017866666667"/>
  </r>
  <r>
    <d v="2018-02-13T00:00:00"/>
    <s v="internet monthly charges"/>
    <x v="1"/>
    <x v="1"/>
    <n v="10000"/>
    <n v="17.050246439715306"/>
    <s v="Phone-4"/>
    <s v="Elvira"/>
    <s v="AC-Cameroon"/>
    <x v="0"/>
    <n v="586.5017866666667"/>
  </r>
  <r>
    <d v="2018-02-13T00:00:00"/>
    <s v="Phone"/>
    <x v="0"/>
    <x v="0"/>
    <n v="5000"/>
    <n v="8.5251232198576528"/>
    <s v="Phone-5"/>
    <s v="Elvira"/>
    <s v="AC-Cameroon"/>
    <x v="0"/>
    <n v="586.5017866666667"/>
  </r>
  <r>
    <d v="2018-02-13T00:00:00"/>
    <s v="Phone"/>
    <x v="0"/>
    <x v="1"/>
    <n v="5000"/>
    <n v="8.5251232198576528"/>
    <s v="Phone-6"/>
    <s v="Elvira"/>
    <s v="AC-Cameroon"/>
    <x v="0"/>
    <n v="586.5017866666667"/>
  </r>
  <r>
    <d v="2018-02-19T00:00:00"/>
    <s v="Phone"/>
    <x v="0"/>
    <x v="0"/>
    <n v="5000"/>
    <n v="8.5251232198576528"/>
    <s v="Phone-7"/>
    <s v="Elvira"/>
    <s v="AC-Cameroon"/>
    <x v="0"/>
    <n v="586.5017866666667"/>
  </r>
  <r>
    <d v="2018-02-19T00:00:00"/>
    <s v="Phone"/>
    <x v="0"/>
    <x v="1"/>
    <n v="5000"/>
    <n v="8.5251232198576528"/>
    <s v="Phone-8"/>
    <s v="Elvira"/>
    <s v="AC-Cameroon"/>
    <x v="0"/>
    <n v="586.5017866666667"/>
  </r>
  <r>
    <d v="2018-02-26T00:00:00"/>
    <s v="Phone"/>
    <x v="0"/>
    <x v="1"/>
    <n v="5000"/>
    <n v="8.5251232198576528"/>
    <s v="Phone-9"/>
    <s v="Elvira"/>
    <s v="AC-Cameroon"/>
    <x v="0"/>
    <n v="586.5017866666667"/>
  </r>
  <r>
    <d v="2018-02-26T00:00:00"/>
    <s v="Phone"/>
    <x v="0"/>
    <x v="1"/>
    <n v="5000"/>
    <n v="8.5251232198576528"/>
    <s v="Phone-10"/>
    <s v="Elvira"/>
    <s v="AC-Cameroon"/>
    <x v="0"/>
    <n v="586.5017866666667"/>
  </r>
  <r>
    <d v="2018-01-02T00:00:00"/>
    <s v="Local transport"/>
    <x v="2"/>
    <x v="1"/>
    <n v="500"/>
    <n v="0.85251232198576532"/>
    <s v="elv-r"/>
    <s v="Elvira"/>
    <s v="AC-Cameroon"/>
    <x v="0"/>
    <n v="586.5017866666667"/>
  </r>
  <r>
    <d v="2018-02-02T00:00:00"/>
    <s v="Local transport"/>
    <x v="2"/>
    <x v="1"/>
    <n v="1000"/>
    <n v="1.7050246439715306"/>
    <s v="elv-r"/>
    <s v="Elvira"/>
    <s v="AC-Cameroon"/>
    <x v="0"/>
    <n v="586.5017866666667"/>
  </r>
  <r>
    <d v="2018-05-02T00:00:00"/>
    <s v="Local transport"/>
    <x v="2"/>
    <x v="1"/>
    <n v="1200"/>
    <n v="2.0460295727658369"/>
    <s v="elv-r"/>
    <s v="Elvira"/>
    <s v="AC-Cameroon"/>
    <x v="0"/>
    <n v="586.5017866666667"/>
  </r>
  <r>
    <d v="2018-06-02T00:00:00"/>
    <s v="Local transport"/>
    <x v="2"/>
    <x v="1"/>
    <n v="1000"/>
    <n v="1.7050246439715306"/>
    <s v="elv-r"/>
    <s v="Elvira"/>
    <s v="AC-Cameroon"/>
    <x v="0"/>
    <n v="586.5017866666667"/>
  </r>
  <r>
    <d v="2018-07-02T00:00:00"/>
    <s v="Bonus"/>
    <x v="3"/>
    <x v="1"/>
    <n v="300000"/>
    <n v="511.50739319145919"/>
    <s v="elv-r"/>
    <s v="Elvira"/>
    <s v="AC-Cameroon"/>
    <x v="0"/>
    <n v="586.5017866666667"/>
  </r>
  <r>
    <d v="2018-08-02T00:00:00"/>
    <s v="Local transport"/>
    <x v="2"/>
    <x v="1"/>
    <n v="1200"/>
    <n v="2.0460295727658369"/>
    <s v="elv-r"/>
    <s v="Elvira"/>
    <s v="AC-Cameroon"/>
    <x v="0"/>
    <n v="586.5017866666667"/>
  </r>
  <r>
    <d v="2018-09-02T00:00:00"/>
    <s v="The Post Newspaper E"/>
    <x v="4"/>
    <x v="2"/>
    <n v="10000"/>
    <n v="17.050246439715306"/>
    <s v="elv-r1"/>
    <s v="Elvira"/>
    <s v="AC-Cameroon"/>
    <x v="0"/>
    <n v="586.5017866666667"/>
  </r>
  <r>
    <d v="2018-09-02T00:00:00"/>
    <s v="Local transport"/>
    <x v="2"/>
    <x v="1"/>
    <n v="1250"/>
    <n v="2.1312808049644132"/>
    <s v="elv-r"/>
    <s v="Elvira"/>
    <s v="AC-Cameroon"/>
    <x v="0"/>
    <n v="586.5017866666667"/>
  </r>
  <r>
    <d v="2018-10-02T00:00:00"/>
    <s v="Local transport"/>
    <x v="2"/>
    <x v="1"/>
    <n v="600"/>
    <n v="1.0230147863829184"/>
    <s v="elv-r"/>
    <s v="Elvira"/>
    <s v="AC-Cameroon"/>
    <x v="0"/>
    <n v="586.5017866666667"/>
  </r>
  <r>
    <d v="2018-02-13T00:00:00"/>
    <s v="Local transport"/>
    <x v="2"/>
    <x v="1"/>
    <n v="1500"/>
    <n v="2.5575369659572957"/>
    <s v="elv-r"/>
    <s v="Elvira"/>
    <s v="AC-Cameroon"/>
    <x v="0"/>
    <n v="586.5017866666667"/>
  </r>
  <r>
    <d v="2018-02-14T00:00:00"/>
    <s v="Local transport"/>
    <x v="2"/>
    <x v="1"/>
    <n v="600"/>
    <n v="1.0230147863829184"/>
    <s v="elv-r"/>
    <s v="Elvira"/>
    <s v="AC-Cameroon"/>
    <x v="0"/>
    <n v="586.5017866666667"/>
  </r>
  <r>
    <d v="2018-02-15T00:00:00"/>
    <s v="Local transport"/>
    <x v="2"/>
    <x v="1"/>
    <n v="1000"/>
    <n v="1.7050246439715306"/>
    <s v="elv-r"/>
    <s v="Elvira"/>
    <s v="AC-Cameroon"/>
    <x v="0"/>
    <n v="586.5017866666667"/>
  </r>
  <r>
    <d v="2018-02-16T00:00:00"/>
    <s v="Local transport"/>
    <x v="2"/>
    <x v="1"/>
    <n v="1400"/>
    <n v="2.3870345015601431"/>
    <s v="elv-r"/>
    <s v="Elvira"/>
    <s v="AC-Cameroon"/>
    <x v="0"/>
    <n v="586.5017866666667"/>
  </r>
  <r>
    <d v="2018-02-19T00:00:00"/>
    <s v="Local transport"/>
    <x v="2"/>
    <x v="1"/>
    <n v="900"/>
    <n v="1.5345221795743775"/>
    <s v="elv-r"/>
    <s v="Elvira"/>
    <s v="AC-Cameroon"/>
    <x v="0"/>
    <n v="586.5017866666667"/>
  </r>
  <r>
    <d v="2018-02-20T00:00:00"/>
    <s v="Local transport"/>
    <x v="2"/>
    <x v="1"/>
    <n v="1100"/>
    <n v="1.8755271083686837"/>
    <s v="elv-r"/>
    <s v="Elvira"/>
    <s v="AC-Cameroon"/>
    <x v="0"/>
    <n v="586.5017866666667"/>
  </r>
  <r>
    <d v="2018-02-21T00:00:00"/>
    <s v="Local transport"/>
    <x v="2"/>
    <x v="1"/>
    <n v="500"/>
    <n v="0.85251232198576532"/>
    <s v="elv-r"/>
    <s v="Elvira"/>
    <s v="AC-Cameroon"/>
    <x v="0"/>
    <n v="586.5017866666667"/>
  </r>
  <r>
    <d v="2018-02-22T00:00:00"/>
    <s v="Local transport"/>
    <x v="2"/>
    <x v="1"/>
    <n v="1200"/>
    <n v="2.0460295727658369"/>
    <s v="elv-r"/>
    <s v="Elvira"/>
    <s v="AC-Cameroon"/>
    <x v="0"/>
    <n v="586.5017866666667"/>
  </r>
  <r>
    <d v="2018-02-23T00:00:00"/>
    <s v="Local transport"/>
    <x v="2"/>
    <x v="1"/>
    <n v="1600"/>
    <n v="2.7280394303544488"/>
    <s v="elv-r"/>
    <s v="Elvira"/>
    <s v="AC-Cameroon"/>
    <x v="0"/>
    <n v="586.5017866666667"/>
  </r>
  <r>
    <d v="2018-02-24T00:00:00"/>
    <s v="Local transport"/>
    <x v="2"/>
    <x v="1"/>
    <n v="1000"/>
    <n v="1.7050246439715306"/>
    <s v="elv-r"/>
    <s v="Elvira"/>
    <s v="AC-Cameroon"/>
    <x v="0"/>
    <n v="586.5017866666667"/>
  </r>
  <r>
    <d v="2018-02-26T00:00:00"/>
    <s v="Local transport"/>
    <x v="2"/>
    <x v="1"/>
    <n v="600"/>
    <n v="1.0230147863829184"/>
    <s v="elv-r"/>
    <s v="Elvira"/>
    <s v="AC-Cameroon"/>
    <x v="0"/>
    <n v="586.5017866666667"/>
  </r>
  <r>
    <d v="2018-02-27T00:00:00"/>
    <s v="Local transport"/>
    <x v="2"/>
    <x v="1"/>
    <n v="1350"/>
    <n v="2.3017832693615663"/>
    <s v="elv-r"/>
    <s v="Elvira"/>
    <s v="AC-Cameroon"/>
    <x v="0"/>
    <n v="586.5017866666667"/>
  </r>
  <r>
    <d v="2018-02-28T00:00:00"/>
    <s v="Local transport"/>
    <x v="2"/>
    <x v="1"/>
    <n v="1000"/>
    <n v="1.7050246439715306"/>
    <s v="elv-r"/>
    <s v="Elvira"/>
    <s v="AC-Cameroon"/>
    <x v="0"/>
    <n v="586.50178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8" firstHeaderRow="1" firstDataRow="2" firstDataCol="1" rowPageCount="1" colPageCount="1"/>
  <pivotFields count="11">
    <pivotField showAll="0"/>
    <pivotField showAll="0"/>
    <pivotField axis="axisCol" showAll="0">
      <items count="6">
        <item x="4"/>
        <item x="1"/>
        <item x="3"/>
        <item x="0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3">
        <item m="1" x="1"/>
        <item x="0"/>
        <item t="default"/>
      </items>
    </pivotField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9" hier="-1"/>
  </pageFields>
  <dataFields count="1">
    <dataField name="Sum of Used FCFA" fld="4" baseField="4" baseItem="1" numFmtId="3"/>
  </dataFields>
  <formats count="4">
    <format dxfId="7">
      <pivotArea outline="0" collapsedLevelsAreSubtotals="1" fieldPosition="0">
        <references count="1">
          <reference field="2" count="0" selected="0"/>
        </references>
      </pivotArea>
    </format>
    <format dxfId="6">
      <pivotArea dataOnly="0" labelOnly="1" fieldPosition="0">
        <references count="1">
          <reference field="2" count="0"/>
        </references>
      </pivotArea>
    </format>
    <format dxfId="5">
      <pivotArea outline="0" collapsedLevelsAreSubtotals="1" fieldPosition="0"/>
    </format>
    <format dxfId="4">
      <pivotArea dataOnly="0" labelOnly="1" fieldPosition="0">
        <references count="1">
          <reference field="3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627"/>
  <sheetViews>
    <sheetView showGridLines="0" zoomScale="90" zoomScaleNormal="90" workbookViewId="0">
      <selection activeCell="D20" sqref="D20"/>
    </sheetView>
  </sheetViews>
  <sheetFormatPr defaultColWidth="9" defaultRowHeight="15" customHeight="1" x14ac:dyDescent="0.2"/>
  <cols>
    <col min="1" max="1" width="9.5" style="14" bestFit="1" customWidth="1"/>
    <col min="2" max="2" width="9.19921875" style="17" customWidth="1"/>
    <col min="3" max="3" width="29.5" style="8" bestFit="1" customWidth="1"/>
    <col min="4" max="4" width="15.09765625" style="8" customWidth="1"/>
    <col min="5" max="5" width="10.796875" style="8" customWidth="1"/>
    <col min="6" max="6" width="8.8984375" style="78" customWidth="1"/>
    <col min="7" max="7" width="8.3984375" style="82" customWidth="1"/>
    <col min="8" max="8" width="9.69921875" style="14" customWidth="1"/>
    <col min="9" max="9" width="9.296875" style="14" customWidth="1"/>
    <col min="10" max="10" width="11.69921875" style="14" bestFit="1" customWidth="1"/>
    <col min="11" max="11" width="8.796875" style="10" bestFit="1" customWidth="1"/>
    <col min="12" max="12" width="7.69921875" style="9" customWidth="1"/>
    <col min="13" max="16384" width="9" style="6"/>
  </cols>
  <sheetData>
    <row r="1" spans="1:12" s="11" customFormat="1" ht="21" customHeight="1" x14ac:dyDescent="0.2">
      <c r="A1" s="13"/>
      <c r="B1" s="104"/>
      <c r="C1" s="105"/>
      <c r="D1" s="105"/>
      <c r="E1" s="105"/>
      <c r="F1" s="106"/>
      <c r="G1" s="107"/>
      <c r="H1" s="105"/>
      <c r="I1" s="105"/>
      <c r="J1" s="105"/>
      <c r="K1" s="108"/>
      <c r="L1" s="18"/>
    </row>
    <row r="2" spans="1:12" s="2" customFormat="1" ht="30" customHeight="1" x14ac:dyDescent="0.2">
      <c r="A2" s="87" t="s">
        <v>13</v>
      </c>
      <c r="B2" s="88" t="s">
        <v>4</v>
      </c>
      <c r="C2" s="89" t="s">
        <v>11</v>
      </c>
      <c r="D2" s="89" t="s">
        <v>1</v>
      </c>
      <c r="E2" s="89" t="s">
        <v>0</v>
      </c>
      <c r="F2" s="67" t="s">
        <v>2</v>
      </c>
      <c r="G2" s="79" t="s">
        <v>15</v>
      </c>
      <c r="H2" s="79" t="s">
        <v>5</v>
      </c>
      <c r="I2" s="90" t="s">
        <v>3</v>
      </c>
      <c r="J2" s="91" t="s">
        <v>12</v>
      </c>
      <c r="K2" s="91" t="s">
        <v>14</v>
      </c>
      <c r="L2" s="92" t="s">
        <v>17</v>
      </c>
    </row>
    <row r="3" spans="1:12" s="19" customFormat="1" ht="15.75" customHeight="1" x14ac:dyDescent="0.25">
      <c r="A3" s="93" t="s">
        <v>41</v>
      </c>
      <c r="B3" s="94">
        <v>41646</v>
      </c>
      <c r="C3" s="95" t="s">
        <v>10</v>
      </c>
      <c r="D3" s="22" t="s">
        <v>16</v>
      </c>
      <c r="E3" s="23" t="s">
        <v>29</v>
      </c>
      <c r="F3" s="68">
        <v>5000</v>
      </c>
      <c r="G3" s="80">
        <f>F3/L3</f>
        <v>8.5251232198576528</v>
      </c>
      <c r="H3" s="35" t="s">
        <v>18</v>
      </c>
      <c r="I3" s="43" t="s">
        <v>30</v>
      </c>
      <c r="J3" s="28" t="s">
        <v>31</v>
      </c>
      <c r="K3" s="96" t="s">
        <v>32</v>
      </c>
      <c r="L3" s="97">
        <v>586.5017866666667</v>
      </c>
    </row>
    <row r="4" spans="1:12" s="19" customFormat="1" ht="15.75" customHeight="1" x14ac:dyDescent="0.25">
      <c r="A4" s="93" t="s">
        <v>41</v>
      </c>
      <c r="B4" s="94">
        <v>41646</v>
      </c>
      <c r="C4" s="98" t="s">
        <v>10</v>
      </c>
      <c r="D4" s="44" t="s">
        <v>16</v>
      </c>
      <c r="E4" s="23" t="s">
        <v>29</v>
      </c>
      <c r="F4" s="69">
        <v>5000</v>
      </c>
      <c r="G4" s="80">
        <f t="shared" ref="G4:G66" si="0">F4/L4</f>
        <v>8.5251232198576528</v>
      </c>
      <c r="H4" s="47" t="s">
        <v>19</v>
      </c>
      <c r="I4" s="27" t="s">
        <v>30</v>
      </c>
      <c r="J4" s="28" t="s">
        <v>31</v>
      </c>
      <c r="K4" s="96" t="s">
        <v>32</v>
      </c>
      <c r="L4" s="97">
        <v>586.5017866666667</v>
      </c>
    </row>
    <row r="5" spans="1:12" s="19" customFormat="1" ht="15.75" customHeight="1" x14ac:dyDescent="0.25">
      <c r="A5" s="93" t="s">
        <v>41</v>
      </c>
      <c r="B5" s="94">
        <v>41658</v>
      </c>
      <c r="C5" s="99" t="s">
        <v>10</v>
      </c>
      <c r="D5" s="39" t="s">
        <v>16</v>
      </c>
      <c r="E5" s="23" t="s">
        <v>29</v>
      </c>
      <c r="F5" s="69">
        <v>2500</v>
      </c>
      <c r="G5" s="80">
        <f t="shared" si="0"/>
        <v>4.2625616099288264</v>
      </c>
      <c r="H5" s="48" t="s">
        <v>20</v>
      </c>
      <c r="I5" s="46" t="s">
        <v>30</v>
      </c>
      <c r="J5" s="28" t="s">
        <v>31</v>
      </c>
      <c r="K5" s="96" t="s">
        <v>32</v>
      </c>
      <c r="L5" s="97">
        <v>586.5017866666667</v>
      </c>
    </row>
    <row r="6" spans="1:12" s="19" customFormat="1" ht="15.75" customHeight="1" x14ac:dyDescent="0.25">
      <c r="A6" s="93" t="s">
        <v>41</v>
      </c>
      <c r="B6" s="94">
        <v>41658</v>
      </c>
      <c r="C6" s="99" t="s">
        <v>10</v>
      </c>
      <c r="D6" s="39" t="s">
        <v>16</v>
      </c>
      <c r="E6" s="23" t="s">
        <v>29</v>
      </c>
      <c r="F6" s="70">
        <v>2500</v>
      </c>
      <c r="G6" s="80">
        <f t="shared" si="0"/>
        <v>4.2625616099288264</v>
      </c>
      <c r="H6" s="49" t="s">
        <v>21</v>
      </c>
      <c r="I6" s="27" t="s">
        <v>30</v>
      </c>
      <c r="J6" s="28" t="s">
        <v>31</v>
      </c>
      <c r="K6" s="96" t="s">
        <v>32</v>
      </c>
      <c r="L6" s="97">
        <v>586.5017866666667</v>
      </c>
    </row>
    <row r="7" spans="1:12" s="19" customFormat="1" ht="15.75" customHeight="1" x14ac:dyDescent="0.25">
      <c r="A7" s="93" t="s">
        <v>41</v>
      </c>
      <c r="B7" s="94">
        <v>41658</v>
      </c>
      <c r="C7" s="99" t="s">
        <v>10</v>
      </c>
      <c r="D7" s="39" t="s">
        <v>16</v>
      </c>
      <c r="E7" s="23" t="s">
        <v>7</v>
      </c>
      <c r="F7" s="71">
        <v>5000</v>
      </c>
      <c r="G7" s="80">
        <f t="shared" si="0"/>
        <v>8.5251232198576528</v>
      </c>
      <c r="H7" s="49" t="s">
        <v>35</v>
      </c>
      <c r="I7" s="27" t="s">
        <v>30</v>
      </c>
      <c r="J7" s="28" t="s">
        <v>31</v>
      </c>
      <c r="K7" s="96" t="s">
        <v>32</v>
      </c>
      <c r="L7" s="97">
        <v>586.5017866666667</v>
      </c>
    </row>
    <row r="8" spans="1:12" s="19" customFormat="1" ht="15.75" customHeight="1" x14ac:dyDescent="0.25">
      <c r="A8" s="93" t="s">
        <v>41</v>
      </c>
      <c r="B8" s="94">
        <v>41664</v>
      </c>
      <c r="C8" s="95" t="s">
        <v>10</v>
      </c>
      <c r="D8" s="22" t="s">
        <v>16</v>
      </c>
      <c r="E8" s="23" t="s">
        <v>29</v>
      </c>
      <c r="F8" s="71">
        <v>2500</v>
      </c>
      <c r="G8" s="80">
        <f t="shared" si="0"/>
        <v>4.2625616099288264</v>
      </c>
      <c r="H8" s="49" t="s">
        <v>22</v>
      </c>
      <c r="I8" s="27" t="s">
        <v>30</v>
      </c>
      <c r="J8" s="28" t="s">
        <v>31</v>
      </c>
      <c r="K8" s="96" t="s">
        <v>32</v>
      </c>
      <c r="L8" s="97">
        <v>586.5017866666667</v>
      </c>
    </row>
    <row r="9" spans="1:12" s="19" customFormat="1" ht="15.75" customHeight="1" x14ac:dyDescent="0.25">
      <c r="A9" s="93" t="s">
        <v>41</v>
      </c>
      <c r="B9" s="94">
        <v>41664</v>
      </c>
      <c r="C9" s="95" t="s">
        <v>10</v>
      </c>
      <c r="D9" s="22" t="s">
        <v>16</v>
      </c>
      <c r="E9" s="23" t="s">
        <v>29</v>
      </c>
      <c r="F9" s="71">
        <v>2500</v>
      </c>
      <c r="G9" s="80">
        <f t="shared" si="0"/>
        <v>4.2625616099288264</v>
      </c>
      <c r="H9" s="49" t="s">
        <v>23</v>
      </c>
      <c r="I9" s="27" t="s">
        <v>30</v>
      </c>
      <c r="J9" s="28" t="s">
        <v>31</v>
      </c>
      <c r="K9" s="96" t="s">
        <v>32</v>
      </c>
      <c r="L9" s="97">
        <v>586.5017866666667</v>
      </c>
    </row>
    <row r="10" spans="1:12" s="19" customFormat="1" ht="15" customHeight="1" x14ac:dyDescent="0.25">
      <c r="A10" s="93" t="s">
        <v>41</v>
      </c>
      <c r="B10" s="94">
        <v>41664</v>
      </c>
      <c r="C10" s="95" t="s">
        <v>10</v>
      </c>
      <c r="D10" s="22" t="s">
        <v>16</v>
      </c>
      <c r="E10" s="23" t="s">
        <v>7</v>
      </c>
      <c r="F10" s="71">
        <v>5000</v>
      </c>
      <c r="G10" s="80">
        <f t="shared" si="0"/>
        <v>8.5251232198576528</v>
      </c>
      <c r="H10" s="49" t="s">
        <v>24</v>
      </c>
      <c r="I10" s="27" t="s">
        <v>30</v>
      </c>
      <c r="J10" s="28" t="s">
        <v>31</v>
      </c>
      <c r="K10" s="96" t="s">
        <v>32</v>
      </c>
      <c r="L10" s="97">
        <v>586.5017866666667</v>
      </c>
    </row>
    <row r="11" spans="1:12" s="19" customFormat="1" ht="15" customHeight="1" x14ac:dyDescent="0.25">
      <c r="A11" s="93" t="s">
        <v>41</v>
      </c>
      <c r="B11" s="94">
        <v>41668</v>
      </c>
      <c r="C11" s="95" t="s">
        <v>10</v>
      </c>
      <c r="D11" s="22" t="s">
        <v>16</v>
      </c>
      <c r="E11" s="23" t="s">
        <v>29</v>
      </c>
      <c r="F11" s="71">
        <v>2500</v>
      </c>
      <c r="G11" s="80">
        <f t="shared" si="0"/>
        <v>4.2625616099288264</v>
      </c>
      <c r="H11" s="49" t="s">
        <v>25</v>
      </c>
      <c r="I11" s="27" t="s">
        <v>30</v>
      </c>
      <c r="J11" s="28" t="s">
        <v>31</v>
      </c>
      <c r="K11" s="96" t="s">
        <v>32</v>
      </c>
      <c r="L11" s="97">
        <v>586.5017866666667</v>
      </c>
    </row>
    <row r="12" spans="1:12" s="19" customFormat="1" ht="15" customHeight="1" x14ac:dyDescent="0.25">
      <c r="A12" s="93" t="s">
        <v>41</v>
      </c>
      <c r="B12" s="94">
        <v>41650</v>
      </c>
      <c r="C12" s="95" t="s">
        <v>36</v>
      </c>
      <c r="D12" s="22" t="s">
        <v>37</v>
      </c>
      <c r="E12" s="23" t="s">
        <v>7</v>
      </c>
      <c r="F12" s="72">
        <v>500</v>
      </c>
      <c r="G12" s="80">
        <f t="shared" si="0"/>
        <v>0.85251232198576532</v>
      </c>
      <c r="H12" s="35" t="s">
        <v>38</v>
      </c>
      <c r="I12" s="27" t="s">
        <v>30</v>
      </c>
      <c r="J12" s="28" t="s">
        <v>31</v>
      </c>
      <c r="K12" s="96" t="s">
        <v>32</v>
      </c>
      <c r="L12" s="97">
        <v>586.5017866666667</v>
      </c>
    </row>
    <row r="13" spans="1:12" s="19" customFormat="1" ht="15" customHeight="1" x14ac:dyDescent="0.25">
      <c r="A13" s="93" t="s">
        <v>41</v>
      </c>
      <c r="B13" s="94">
        <v>41651</v>
      </c>
      <c r="C13" s="95" t="s">
        <v>36</v>
      </c>
      <c r="D13" s="22" t="s">
        <v>37</v>
      </c>
      <c r="E13" s="23" t="s">
        <v>7</v>
      </c>
      <c r="F13" s="73">
        <v>600</v>
      </c>
      <c r="G13" s="80">
        <f t="shared" si="0"/>
        <v>1.0230147863829184</v>
      </c>
      <c r="H13" s="35" t="s">
        <v>38</v>
      </c>
      <c r="I13" s="27" t="s">
        <v>30</v>
      </c>
      <c r="J13" s="28" t="s">
        <v>31</v>
      </c>
      <c r="K13" s="96" t="s">
        <v>32</v>
      </c>
      <c r="L13" s="97">
        <v>586.5017866666667</v>
      </c>
    </row>
    <row r="14" spans="1:12" s="19" customFormat="1" ht="15" customHeight="1" x14ac:dyDescent="0.25">
      <c r="A14" s="93" t="s">
        <v>41</v>
      </c>
      <c r="B14" s="94">
        <v>41653</v>
      </c>
      <c r="C14" s="95" t="s">
        <v>36</v>
      </c>
      <c r="D14" s="22" t="s">
        <v>37</v>
      </c>
      <c r="E14" s="23" t="s">
        <v>7</v>
      </c>
      <c r="F14" s="74">
        <v>600</v>
      </c>
      <c r="G14" s="80">
        <f t="shared" si="0"/>
        <v>1.0230147863829184</v>
      </c>
      <c r="H14" s="35" t="s">
        <v>38</v>
      </c>
      <c r="I14" s="27" t="s">
        <v>30</v>
      </c>
      <c r="J14" s="28" t="s">
        <v>31</v>
      </c>
      <c r="K14" s="96" t="s">
        <v>32</v>
      </c>
      <c r="L14" s="97">
        <v>586.5017866666667</v>
      </c>
    </row>
    <row r="15" spans="1:12" s="19" customFormat="1" ht="15" customHeight="1" x14ac:dyDescent="0.25">
      <c r="A15" s="93" t="s">
        <v>41</v>
      </c>
      <c r="B15" s="94">
        <v>41654</v>
      </c>
      <c r="C15" s="95" t="s">
        <v>36</v>
      </c>
      <c r="D15" s="22" t="s">
        <v>37</v>
      </c>
      <c r="E15" s="23" t="s">
        <v>7</v>
      </c>
      <c r="F15" s="75">
        <v>1200</v>
      </c>
      <c r="G15" s="80">
        <f t="shared" si="0"/>
        <v>2.0460295727658369</v>
      </c>
      <c r="H15" s="35" t="s">
        <v>38</v>
      </c>
      <c r="I15" s="27" t="s">
        <v>30</v>
      </c>
      <c r="J15" s="28" t="s">
        <v>31</v>
      </c>
      <c r="K15" s="96" t="s">
        <v>32</v>
      </c>
      <c r="L15" s="97">
        <v>586.5017866666667</v>
      </c>
    </row>
    <row r="16" spans="1:12" s="19" customFormat="1" ht="15" customHeight="1" x14ac:dyDescent="0.25">
      <c r="A16" s="93" t="s">
        <v>41</v>
      </c>
      <c r="B16" s="94">
        <v>41655</v>
      </c>
      <c r="C16" s="95" t="s">
        <v>27</v>
      </c>
      <c r="D16" s="22" t="s">
        <v>9</v>
      </c>
      <c r="E16" s="23" t="s">
        <v>7</v>
      </c>
      <c r="F16" s="76">
        <v>300000</v>
      </c>
      <c r="G16" s="80">
        <f t="shared" si="0"/>
        <v>511.50739319145919</v>
      </c>
      <c r="H16" s="26" t="s">
        <v>38</v>
      </c>
      <c r="I16" s="27" t="s">
        <v>30</v>
      </c>
      <c r="J16" s="28" t="s">
        <v>31</v>
      </c>
      <c r="K16" s="96" t="s">
        <v>32</v>
      </c>
      <c r="L16" s="97">
        <v>586.5017866666667</v>
      </c>
    </row>
    <row r="17" spans="1:12" s="19" customFormat="1" ht="15" customHeight="1" x14ac:dyDescent="0.25">
      <c r="A17" s="93" t="s">
        <v>41</v>
      </c>
      <c r="B17" s="94">
        <v>41655</v>
      </c>
      <c r="C17" s="95" t="s">
        <v>36</v>
      </c>
      <c r="D17" s="22" t="s">
        <v>37</v>
      </c>
      <c r="E17" s="23" t="s">
        <v>7</v>
      </c>
      <c r="F17" s="70">
        <v>1300</v>
      </c>
      <c r="G17" s="80">
        <f t="shared" si="0"/>
        <v>2.21653203716299</v>
      </c>
      <c r="H17" s="26" t="s">
        <v>38</v>
      </c>
      <c r="I17" s="27" t="s">
        <v>30</v>
      </c>
      <c r="J17" s="28" t="s">
        <v>31</v>
      </c>
      <c r="K17" s="96" t="s">
        <v>32</v>
      </c>
      <c r="L17" s="97">
        <v>586.5017866666667</v>
      </c>
    </row>
    <row r="18" spans="1:12" s="19" customFormat="1" ht="15" customHeight="1" x14ac:dyDescent="0.25">
      <c r="A18" s="93" t="s">
        <v>41</v>
      </c>
      <c r="B18" s="94">
        <v>41656</v>
      </c>
      <c r="C18" s="95" t="s">
        <v>36</v>
      </c>
      <c r="D18" s="22" t="s">
        <v>37</v>
      </c>
      <c r="E18" s="23" t="s">
        <v>7</v>
      </c>
      <c r="F18" s="71">
        <v>600</v>
      </c>
      <c r="G18" s="80">
        <f t="shared" si="0"/>
        <v>1.0230147863829184</v>
      </c>
      <c r="H18" s="26" t="s">
        <v>38</v>
      </c>
      <c r="I18" s="27" t="s">
        <v>30</v>
      </c>
      <c r="J18" s="28" t="s">
        <v>31</v>
      </c>
      <c r="K18" s="96" t="s">
        <v>32</v>
      </c>
      <c r="L18" s="97">
        <v>586.5017866666667</v>
      </c>
    </row>
    <row r="19" spans="1:12" s="19" customFormat="1" ht="15" customHeight="1" x14ac:dyDescent="0.25">
      <c r="A19" s="93" t="s">
        <v>41</v>
      </c>
      <c r="B19" s="94" t="s">
        <v>42</v>
      </c>
      <c r="C19" s="100" t="s">
        <v>43</v>
      </c>
      <c r="D19" s="51" t="s">
        <v>27</v>
      </c>
      <c r="E19" s="23" t="s">
        <v>6</v>
      </c>
      <c r="F19" s="71">
        <v>15000</v>
      </c>
      <c r="G19" s="80">
        <f t="shared" si="0"/>
        <v>25.57536965957296</v>
      </c>
      <c r="H19" s="49" t="s">
        <v>40</v>
      </c>
      <c r="I19" s="27" t="s">
        <v>30</v>
      </c>
      <c r="J19" s="28" t="s">
        <v>31</v>
      </c>
      <c r="K19" s="96" t="s">
        <v>32</v>
      </c>
      <c r="L19" s="97">
        <v>586.5017866666667</v>
      </c>
    </row>
    <row r="20" spans="1:12" s="19" customFormat="1" ht="15" customHeight="1" x14ac:dyDescent="0.25">
      <c r="A20" s="93" t="s">
        <v>41</v>
      </c>
      <c r="B20" s="94">
        <v>41657</v>
      </c>
      <c r="C20" s="95" t="s">
        <v>44</v>
      </c>
      <c r="D20" s="22" t="s">
        <v>59</v>
      </c>
      <c r="E20" s="23" t="s">
        <v>8</v>
      </c>
      <c r="F20" s="76">
        <v>2500</v>
      </c>
      <c r="G20" s="80">
        <f t="shared" si="0"/>
        <v>4.2625616099288264</v>
      </c>
      <c r="H20" s="26" t="s">
        <v>45</v>
      </c>
      <c r="I20" s="43" t="s">
        <v>30</v>
      </c>
      <c r="J20" s="28" t="s">
        <v>31</v>
      </c>
      <c r="K20" s="96" t="s">
        <v>32</v>
      </c>
      <c r="L20" s="97">
        <v>586.5017866666667</v>
      </c>
    </row>
    <row r="21" spans="1:12" s="19" customFormat="1" ht="15" customHeight="1" x14ac:dyDescent="0.25">
      <c r="A21" s="93" t="s">
        <v>41</v>
      </c>
      <c r="B21" s="94">
        <v>41657</v>
      </c>
      <c r="C21" s="95" t="s">
        <v>46</v>
      </c>
      <c r="D21" s="22" t="s">
        <v>59</v>
      </c>
      <c r="E21" s="23" t="s">
        <v>8</v>
      </c>
      <c r="F21" s="76">
        <v>2000</v>
      </c>
      <c r="G21" s="80">
        <f t="shared" si="0"/>
        <v>3.4100492879430613</v>
      </c>
      <c r="H21" s="26" t="s">
        <v>45</v>
      </c>
      <c r="I21" s="27" t="s">
        <v>30</v>
      </c>
      <c r="J21" s="28" t="s">
        <v>31</v>
      </c>
      <c r="K21" s="96" t="s">
        <v>32</v>
      </c>
      <c r="L21" s="97">
        <v>586.5017866666667</v>
      </c>
    </row>
    <row r="22" spans="1:12" s="19" customFormat="1" ht="15" customHeight="1" x14ac:dyDescent="0.25">
      <c r="A22" s="93" t="s">
        <v>41</v>
      </c>
      <c r="B22" s="94">
        <v>41657</v>
      </c>
      <c r="C22" s="95" t="s">
        <v>36</v>
      </c>
      <c r="D22" s="22" t="s">
        <v>37</v>
      </c>
      <c r="E22" s="23" t="s">
        <v>7</v>
      </c>
      <c r="F22" s="71">
        <v>1300</v>
      </c>
      <c r="G22" s="80">
        <f t="shared" si="0"/>
        <v>2.21653203716299</v>
      </c>
      <c r="H22" s="49" t="s">
        <v>38</v>
      </c>
      <c r="I22" s="46" t="s">
        <v>30</v>
      </c>
      <c r="J22" s="28" t="s">
        <v>31</v>
      </c>
      <c r="K22" s="96" t="s">
        <v>32</v>
      </c>
      <c r="L22" s="97">
        <v>586.5017866666667</v>
      </c>
    </row>
    <row r="23" spans="1:12" s="31" customFormat="1" ht="15" customHeight="1" x14ac:dyDescent="0.25">
      <c r="A23" s="93" t="s">
        <v>41</v>
      </c>
      <c r="B23" s="94">
        <v>41293</v>
      </c>
      <c r="C23" s="95" t="s">
        <v>36</v>
      </c>
      <c r="D23" s="22" t="s">
        <v>37</v>
      </c>
      <c r="E23" s="23" t="s">
        <v>7</v>
      </c>
      <c r="F23" s="71">
        <v>600</v>
      </c>
      <c r="G23" s="80">
        <f t="shared" si="0"/>
        <v>1.0230147863829184</v>
      </c>
      <c r="H23" s="49" t="s">
        <v>38</v>
      </c>
      <c r="I23" s="27" t="s">
        <v>30</v>
      </c>
      <c r="J23" s="28" t="s">
        <v>31</v>
      </c>
      <c r="K23" s="96" t="s">
        <v>32</v>
      </c>
      <c r="L23" s="97">
        <v>586.5017866666667</v>
      </c>
    </row>
    <row r="24" spans="1:12" s="31" customFormat="1" ht="15" customHeight="1" x14ac:dyDescent="0.25">
      <c r="A24" s="93" t="s">
        <v>41</v>
      </c>
      <c r="B24" s="94">
        <v>41660</v>
      </c>
      <c r="C24" s="95" t="s">
        <v>47</v>
      </c>
      <c r="D24" s="22" t="s">
        <v>59</v>
      </c>
      <c r="E24" s="23" t="s">
        <v>8</v>
      </c>
      <c r="F24" s="76">
        <v>30000</v>
      </c>
      <c r="G24" s="80">
        <f t="shared" si="0"/>
        <v>51.15073931914592</v>
      </c>
      <c r="H24" s="26" t="s">
        <v>48</v>
      </c>
      <c r="I24" s="27" t="s">
        <v>30</v>
      </c>
      <c r="J24" s="28" t="s">
        <v>31</v>
      </c>
      <c r="K24" s="96" t="s">
        <v>32</v>
      </c>
      <c r="L24" s="97">
        <v>586.5017866666667</v>
      </c>
    </row>
    <row r="25" spans="1:12" s="31" customFormat="1" ht="15" customHeight="1" x14ac:dyDescent="0.25">
      <c r="A25" s="93" t="s">
        <v>41</v>
      </c>
      <c r="B25" s="94" t="s">
        <v>49</v>
      </c>
      <c r="C25" s="100" t="s">
        <v>43</v>
      </c>
      <c r="D25" s="51" t="s">
        <v>27</v>
      </c>
      <c r="E25" s="23" t="s">
        <v>6</v>
      </c>
      <c r="F25" s="71">
        <v>15000</v>
      </c>
      <c r="G25" s="80">
        <f t="shared" si="0"/>
        <v>25.57536965957296</v>
      </c>
      <c r="H25" s="49" t="s">
        <v>50</v>
      </c>
      <c r="I25" s="27" t="s">
        <v>30</v>
      </c>
      <c r="J25" s="28" t="s">
        <v>31</v>
      </c>
      <c r="K25" s="96" t="s">
        <v>32</v>
      </c>
      <c r="L25" s="97">
        <v>586.5017866666667</v>
      </c>
    </row>
    <row r="26" spans="1:12" s="31" customFormat="1" ht="15" customHeight="1" x14ac:dyDescent="0.25">
      <c r="A26" s="93" t="s">
        <v>41</v>
      </c>
      <c r="B26" s="94">
        <v>41660</v>
      </c>
      <c r="C26" s="95" t="s">
        <v>36</v>
      </c>
      <c r="D26" s="22" t="s">
        <v>37</v>
      </c>
      <c r="E26" s="23" t="s">
        <v>7</v>
      </c>
      <c r="F26" s="71">
        <v>900</v>
      </c>
      <c r="G26" s="80">
        <f t="shared" si="0"/>
        <v>1.5345221795743775</v>
      </c>
      <c r="H26" s="49" t="s">
        <v>38</v>
      </c>
      <c r="I26" s="41" t="s">
        <v>30</v>
      </c>
      <c r="J26" s="28" t="s">
        <v>31</v>
      </c>
      <c r="K26" s="96" t="s">
        <v>32</v>
      </c>
      <c r="L26" s="97">
        <v>586.5017866666667</v>
      </c>
    </row>
    <row r="27" spans="1:12" s="31" customFormat="1" ht="15" customHeight="1" x14ac:dyDescent="0.25">
      <c r="A27" s="93" t="s">
        <v>41</v>
      </c>
      <c r="B27" s="94">
        <v>41661</v>
      </c>
      <c r="C27" s="95" t="s">
        <v>36</v>
      </c>
      <c r="D27" s="22" t="s">
        <v>37</v>
      </c>
      <c r="E27" s="23" t="s">
        <v>7</v>
      </c>
      <c r="F27" s="71">
        <v>1000</v>
      </c>
      <c r="G27" s="80">
        <f t="shared" si="0"/>
        <v>1.7050246439715306</v>
      </c>
      <c r="H27" s="49" t="s">
        <v>38</v>
      </c>
      <c r="I27" s="27" t="s">
        <v>30</v>
      </c>
      <c r="J27" s="28" t="s">
        <v>31</v>
      </c>
      <c r="K27" s="96" t="s">
        <v>32</v>
      </c>
      <c r="L27" s="97">
        <v>586.5017866666667</v>
      </c>
    </row>
    <row r="28" spans="1:12" s="31" customFormat="1" ht="15" customHeight="1" x14ac:dyDescent="0.25">
      <c r="A28" s="93" t="s">
        <v>41</v>
      </c>
      <c r="B28" s="94">
        <v>41662</v>
      </c>
      <c r="C28" s="95" t="s">
        <v>36</v>
      </c>
      <c r="D28" s="22" t="s">
        <v>37</v>
      </c>
      <c r="E28" s="23" t="s">
        <v>7</v>
      </c>
      <c r="F28" s="71">
        <v>1100</v>
      </c>
      <c r="G28" s="80">
        <f t="shared" si="0"/>
        <v>1.8755271083686837</v>
      </c>
      <c r="H28" s="49" t="s">
        <v>38</v>
      </c>
      <c r="I28" s="27" t="s">
        <v>30</v>
      </c>
      <c r="J28" s="28" t="s">
        <v>31</v>
      </c>
      <c r="K28" s="96" t="s">
        <v>32</v>
      </c>
      <c r="L28" s="97">
        <v>586.5017866666667</v>
      </c>
    </row>
    <row r="29" spans="1:12" s="31" customFormat="1" ht="15" customHeight="1" x14ac:dyDescent="0.25">
      <c r="A29" s="93" t="s">
        <v>41</v>
      </c>
      <c r="B29" s="94">
        <v>41663</v>
      </c>
      <c r="C29" s="95" t="s">
        <v>36</v>
      </c>
      <c r="D29" s="22" t="s">
        <v>37</v>
      </c>
      <c r="E29" s="23" t="s">
        <v>7</v>
      </c>
      <c r="F29" s="71">
        <v>600</v>
      </c>
      <c r="G29" s="80">
        <f t="shared" si="0"/>
        <v>1.0230147863829184</v>
      </c>
      <c r="H29" s="49" t="s">
        <v>38</v>
      </c>
      <c r="I29" s="27" t="s">
        <v>30</v>
      </c>
      <c r="J29" s="28" t="s">
        <v>31</v>
      </c>
      <c r="K29" s="96" t="s">
        <v>32</v>
      </c>
      <c r="L29" s="97">
        <v>586.5017866666667</v>
      </c>
    </row>
    <row r="30" spans="1:12" s="31" customFormat="1" ht="15" customHeight="1" x14ac:dyDescent="0.25">
      <c r="A30" s="93" t="s">
        <v>41</v>
      </c>
      <c r="B30" s="94" t="s">
        <v>51</v>
      </c>
      <c r="C30" s="100" t="s">
        <v>52</v>
      </c>
      <c r="D30" s="22" t="s">
        <v>27</v>
      </c>
      <c r="E30" s="23" t="s">
        <v>6</v>
      </c>
      <c r="F30" s="71">
        <v>10000</v>
      </c>
      <c r="G30" s="80">
        <f t="shared" si="0"/>
        <v>17.050246439715306</v>
      </c>
      <c r="H30" s="49" t="s">
        <v>53</v>
      </c>
      <c r="I30" s="27" t="s">
        <v>30</v>
      </c>
      <c r="J30" s="28" t="s">
        <v>31</v>
      </c>
      <c r="K30" s="96" t="s">
        <v>32</v>
      </c>
      <c r="L30" s="97">
        <v>586.5017866666667</v>
      </c>
    </row>
    <row r="31" spans="1:12" s="31" customFormat="1" ht="15" customHeight="1" x14ac:dyDescent="0.25">
      <c r="A31" s="93" t="s">
        <v>41</v>
      </c>
      <c r="B31" s="94">
        <v>41664</v>
      </c>
      <c r="C31" s="95" t="s">
        <v>36</v>
      </c>
      <c r="D31" s="22" t="s">
        <v>37</v>
      </c>
      <c r="E31" s="23" t="s">
        <v>7</v>
      </c>
      <c r="F31" s="71">
        <v>1000</v>
      </c>
      <c r="G31" s="80">
        <f t="shared" si="0"/>
        <v>1.7050246439715306</v>
      </c>
      <c r="H31" s="49" t="s">
        <v>38</v>
      </c>
      <c r="I31" s="27" t="s">
        <v>30</v>
      </c>
      <c r="J31" s="28" t="s">
        <v>31</v>
      </c>
      <c r="K31" s="96" t="s">
        <v>32</v>
      </c>
      <c r="L31" s="97">
        <v>586.5017866666667</v>
      </c>
    </row>
    <row r="32" spans="1:12" s="31" customFormat="1" ht="15" customHeight="1" x14ac:dyDescent="0.25">
      <c r="A32" s="93" t="s">
        <v>41</v>
      </c>
      <c r="B32" s="94">
        <v>41667</v>
      </c>
      <c r="C32" s="95" t="s">
        <v>36</v>
      </c>
      <c r="D32" s="22" t="s">
        <v>37</v>
      </c>
      <c r="E32" s="23" t="s">
        <v>7</v>
      </c>
      <c r="F32" s="71">
        <v>600</v>
      </c>
      <c r="G32" s="80">
        <f t="shared" si="0"/>
        <v>1.0230147863829184</v>
      </c>
      <c r="H32" s="49" t="s">
        <v>38</v>
      </c>
      <c r="I32" s="27" t="s">
        <v>30</v>
      </c>
      <c r="J32" s="28" t="s">
        <v>31</v>
      </c>
      <c r="K32" s="96" t="s">
        <v>32</v>
      </c>
      <c r="L32" s="97">
        <v>586.5017866666667</v>
      </c>
    </row>
    <row r="33" spans="1:12" s="31" customFormat="1" ht="15" customHeight="1" x14ac:dyDescent="0.25">
      <c r="A33" s="93" t="s">
        <v>41</v>
      </c>
      <c r="B33" s="94">
        <v>41668</v>
      </c>
      <c r="C33" s="95" t="s">
        <v>36</v>
      </c>
      <c r="D33" s="22" t="s">
        <v>37</v>
      </c>
      <c r="E33" s="23" t="s">
        <v>7</v>
      </c>
      <c r="F33" s="71">
        <v>1700</v>
      </c>
      <c r="G33" s="80">
        <f t="shared" si="0"/>
        <v>2.898541894751602</v>
      </c>
      <c r="H33" s="49" t="s">
        <v>38</v>
      </c>
      <c r="I33" s="27" t="s">
        <v>30</v>
      </c>
      <c r="J33" s="28" t="s">
        <v>31</v>
      </c>
      <c r="K33" s="96" t="s">
        <v>32</v>
      </c>
      <c r="L33" s="97">
        <v>586.5017866666667</v>
      </c>
    </row>
    <row r="34" spans="1:12" s="31" customFormat="1" ht="15" customHeight="1" x14ac:dyDescent="0.25">
      <c r="A34" s="93" t="s">
        <v>41</v>
      </c>
      <c r="B34" s="94">
        <v>41669</v>
      </c>
      <c r="C34" s="95" t="s">
        <v>36</v>
      </c>
      <c r="D34" s="22" t="s">
        <v>37</v>
      </c>
      <c r="E34" s="23" t="s">
        <v>7</v>
      </c>
      <c r="F34" s="71">
        <v>600</v>
      </c>
      <c r="G34" s="80">
        <f t="shared" si="0"/>
        <v>1.0230147863829184</v>
      </c>
      <c r="H34" s="49" t="s">
        <v>38</v>
      </c>
      <c r="I34" s="27" t="s">
        <v>30</v>
      </c>
      <c r="J34" s="28" t="s">
        <v>31</v>
      </c>
      <c r="K34" s="96" t="s">
        <v>32</v>
      </c>
      <c r="L34" s="97">
        <v>586.5017866666667</v>
      </c>
    </row>
    <row r="35" spans="1:12" s="31" customFormat="1" ht="15" customHeight="1" x14ac:dyDescent="0.25">
      <c r="A35" s="93" t="s">
        <v>28</v>
      </c>
      <c r="B35" s="94">
        <v>41674</v>
      </c>
      <c r="C35" s="95" t="s">
        <v>10</v>
      </c>
      <c r="D35" s="22" t="s">
        <v>16</v>
      </c>
      <c r="E35" s="23" t="s">
        <v>29</v>
      </c>
      <c r="F35" s="76">
        <v>5000</v>
      </c>
      <c r="G35" s="80">
        <f t="shared" si="0"/>
        <v>8.5251232198576528</v>
      </c>
      <c r="H35" s="26" t="s">
        <v>18</v>
      </c>
      <c r="I35" s="27" t="s">
        <v>30</v>
      </c>
      <c r="J35" s="28" t="s">
        <v>31</v>
      </c>
      <c r="K35" s="96" t="s">
        <v>32</v>
      </c>
      <c r="L35" s="97">
        <v>586.5017866666667</v>
      </c>
    </row>
    <row r="36" spans="1:12" s="31" customFormat="1" ht="15" customHeight="1" x14ac:dyDescent="0.25">
      <c r="A36" s="93" t="s">
        <v>28</v>
      </c>
      <c r="B36" s="94">
        <v>41674</v>
      </c>
      <c r="C36" s="95" t="s">
        <v>10</v>
      </c>
      <c r="D36" s="22" t="s">
        <v>16</v>
      </c>
      <c r="E36" s="23" t="s">
        <v>29</v>
      </c>
      <c r="F36" s="76">
        <v>5000</v>
      </c>
      <c r="G36" s="80">
        <f t="shared" si="0"/>
        <v>8.5251232198576528</v>
      </c>
      <c r="H36" s="26" t="s">
        <v>19</v>
      </c>
      <c r="I36" s="27" t="s">
        <v>30</v>
      </c>
      <c r="J36" s="28" t="s">
        <v>31</v>
      </c>
      <c r="K36" s="96" t="s">
        <v>32</v>
      </c>
      <c r="L36" s="97">
        <v>586.5017866666667</v>
      </c>
    </row>
    <row r="37" spans="1:12" s="31" customFormat="1" ht="15" customHeight="1" x14ac:dyDescent="0.25">
      <c r="A37" s="93" t="s">
        <v>28</v>
      </c>
      <c r="B37" s="94">
        <v>41674</v>
      </c>
      <c r="C37" s="101" t="s">
        <v>10</v>
      </c>
      <c r="D37" s="22" t="s">
        <v>16</v>
      </c>
      <c r="E37" s="23" t="s">
        <v>7</v>
      </c>
      <c r="F37" s="76">
        <v>5000</v>
      </c>
      <c r="G37" s="80">
        <f t="shared" si="0"/>
        <v>8.5251232198576528</v>
      </c>
      <c r="H37" s="26" t="s">
        <v>20</v>
      </c>
      <c r="I37" s="27" t="s">
        <v>30</v>
      </c>
      <c r="J37" s="28" t="s">
        <v>31</v>
      </c>
      <c r="K37" s="96" t="s">
        <v>32</v>
      </c>
      <c r="L37" s="97">
        <v>586.5017866666667</v>
      </c>
    </row>
    <row r="38" spans="1:12" s="31" customFormat="1" ht="15" customHeight="1" x14ac:dyDescent="0.25">
      <c r="A38" s="93" t="s">
        <v>28</v>
      </c>
      <c r="B38" s="94">
        <v>41682</v>
      </c>
      <c r="C38" s="95" t="s">
        <v>33</v>
      </c>
      <c r="D38" s="22" t="s">
        <v>34</v>
      </c>
      <c r="E38" s="23" t="s">
        <v>7</v>
      </c>
      <c r="F38" s="76">
        <v>10000</v>
      </c>
      <c r="G38" s="80">
        <f t="shared" si="0"/>
        <v>17.050246439715306</v>
      </c>
      <c r="H38" s="26" t="s">
        <v>21</v>
      </c>
      <c r="I38" s="27" t="s">
        <v>30</v>
      </c>
      <c r="J38" s="28" t="s">
        <v>31</v>
      </c>
      <c r="K38" s="96" t="s">
        <v>32</v>
      </c>
      <c r="L38" s="97">
        <v>586.5017866666667</v>
      </c>
    </row>
    <row r="39" spans="1:12" s="31" customFormat="1" ht="15" customHeight="1" x14ac:dyDescent="0.25">
      <c r="A39" s="93" t="s">
        <v>28</v>
      </c>
      <c r="B39" s="94">
        <v>41682</v>
      </c>
      <c r="C39" s="95" t="s">
        <v>10</v>
      </c>
      <c r="D39" s="22" t="s">
        <v>16</v>
      </c>
      <c r="E39" s="23" t="s">
        <v>29</v>
      </c>
      <c r="F39" s="76">
        <v>5000</v>
      </c>
      <c r="G39" s="80">
        <f t="shared" si="0"/>
        <v>8.5251232198576528</v>
      </c>
      <c r="H39" s="26" t="s">
        <v>35</v>
      </c>
      <c r="I39" s="27" t="s">
        <v>30</v>
      </c>
      <c r="J39" s="28" t="s">
        <v>31</v>
      </c>
      <c r="K39" s="96" t="s">
        <v>32</v>
      </c>
      <c r="L39" s="97">
        <v>586.5017866666667</v>
      </c>
    </row>
    <row r="40" spans="1:12" s="31" customFormat="1" ht="15" customHeight="1" x14ac:dyDescent="0.25">
      <c r="A40" s="93" t="s">
        <v>28</v>
      </c>
      <c r="B40" s="94">
        <v>41682</v>
      </c>
      <c r="C40" s="95" t="s">
        <v>10</v>
      </c>
      <c r="D40" s="22" t="s">
        <v>16</v>
      </c>
      <c r="E40" s="23" t="s">
        <v>7</v>
      </c>
      <c r="F40" s="71">
        <v>5000</v>
      </c>
      <c r="G40" s="80">
        <f t="shared" si="0"/>
        <v>8.5251232198576528</v>
      </c>
      <c r="H40" s="26" t="s">
        <v>22</v>
      </c>
      <c r="I40" s="27" t="s">
        <v>30</v>
      </c>
      <c r="J40" s="28" t="s">
        <v>31</v>
      </c>
      <c r="K40" s="96" t="s">
        <v>32</v>
      </c>
      <c r="L40" s="97">
        <v>586.5017866666667</v>
      </c>
    </row>
    <row r="41" spans="1:12" s="31" customFormat="1" ht="15" customHeight="1" x14ac:dyDescent="0.25">
      <c r="A41" s="93" t="s">
        <v>28</v>
      </c>
      <c r="B41" s="94">
        <v>41688</v>
      </c>
      <c r="C41" s="95" t="s">
        <v>10</v>
      </c>
      <c r="D41" s="22" t="s">
        <v>16</v>
      </c>
      <c r="E41" s="23" t="s">
        <v>29</v>
      </c>
      <c r="F41" s="76">
        <v>5000</v>
      </c>
      <c r="G41" s="80">
        <f t="shared" si="0"/>
        <v>8.5251232198576528</v>
      </c>
      <c r="H41" s="26" t="s">
        <v>23</v>
      </c>
      <c r="I41" s="27" t="s">
        <v>30</v>
      </c>
      <c r="J41" s="28" t="s">
        <v>31</v>
      </c>
      <c r="K41" s="96" t="s">
        <v>32</v>
      </c>
      <c r="L41" s="97">
        <v>586.5017866666667</v>
      </c>
    </row>
    <row r="42" spans="1:12" s="31" customFormat="1" ht="15" customHeight="1" x14ac:dyDescent="0.25">
      <c r="A42" s="93" t="s">
        <v>28</v>
      </c>
      <c r="B42" s="94">
        <v>41688</v>
      </c>
      <c r="C42" s="95" t="s">
        <v>10</v>
      </c>
      <c r="D42" s="22" t="s">
        <v>16</v>
      </c>
      <c r="E42" s="23" t="s">
        <v>7</v>
      </c>
      <c r="F42" s="76">
        <v>5000</v>
      </c>
      <c r="G42" s="80">
        <f t="shared" si="0"/>
        <v>8.5251232198576528</v>
      </c>
      <c r="H42" s="26" t="s">
        <v>24</v>
      </c>
      <c r="I42" s="27" t="s">
        <v>30</v>
      </c>
      <c r="J42" s="28" t="s">
        <v>31</v>
      </c>
      <c r="K42" s="96" t="s">
        <v>32</v>
      </c>
      <c r="L42" s="97">
        <v>586.5017866666667</v>
      </c>
    </row>
    <row r="43" spans="1:12" s="31" customFormat="1" ht="15" customHeight="1" x14ac:dyDescent="0.25">
      <c r="A43" s="93" t="s">
        <v>28</v>
      </c>
      <c r="B43" s="94">
        <v>41695</v>
      </c>
      <c r="C43" s="95" t="s">
        <v>10</v>
      </c>
      <c r="D43" s="22" t="s">
        <v>16</v>
      </c>
      <c r="E43" s="23" t="s">
        <v>7</v>
      </c>
      <c r="F43" s="76">
        <v>5000</v>
      </c>
      <c r="G43" s="80">
        <f t="shared" si="0"/>
        <v>8.5251232198576528</v>
      </c>
      <c r="H43" s="26" t="s">
        <v>25</v>
      </c>
      <c r="I43" s="27" t="s">
        <v>30</v>
      </c>
      <c r="J43" s="28" t="s">
        <v>31</v>
      </c>
      <c r="K43" s="96" t="s">
        <v>32</v>
      </c>
      <c r="L43" s="97">
        <v>586.5017866666667</v>
      </c>
    </row>
    <row r="44" spans="1:12" s="31" customFormat="1" ht="15" customHeight="1" x14ac:dyDescent="0.25">
      <c r="A44" s="93" t="s">
        <v>28</v>
      </c>
      <c r="B44" s="94">
        <v>41695</v>
      </c>
      <c r="C44" s="95" t="s">
        <v>10</v>
      </c>
      <c r="D44" s="22" t="s">
        <v>16</v>
      </c>
      <c r="E44" s="23" t="s">
        <v>7</v>
      </c>
      <c r="F44" s="76">
        <v>5000</v>
      </c>
      <c r="G44" s="80">
        <f t="shared" si="0"/>
        <v>8.5251232198576528</v>
      </c>
      <c r="H44" s="26" t="s">
        <v>26</v>
      </c>
      <c r="I44" s="27" t="s">
        <v>30</v>
      </c>
      <c r="J44" s="28" t="s">
        <v>31</v>
      </c>
      <c r="K44" s="96" t="s">
        <v>32</v>
      </c>
      <c r="L44" s="97">
        <v>586.5017866666667</v>
      </c>
    </row>
    <row r="45" spans="1:12" s="31" customFormat="1" ht="15" customHeight="1" x14ac:dyDescent="0.25">
      <c r="A45" s="93" t="s">
        <v>28</v>
      </c>
      <c r="B45" s="102">
        <v>41640</v>
      </c>
      <c r="C45" s="95" t="s">
        <v>36</v>
      </c>
      <c r="D45" s="22" t="s">
        <v>37</v>
      </c>
      <c r="E45" s="23" t="s">
        <v>7</v>
      </c>
      <c r="F45" s="72">
        <v>500</v>
      </c>
      <c r="G45" s="80">
        <f t="shared" si="0"/>
        <v>0.85251232198576532</v>
      </c>
      <c r="H45" s="35" t="s">
        <v>38</v>
      </c>
      <c r="I45" s="27" t="s">
        <v>30</v>
      </c>
      <c r="J45" s="28" t="s">
        <v>31</v>
      </c>
      <c r="K45" s="96" t="s">
        <v>32</v>
      </c>
      <c r="L45" s="97">
        <v>586.5017866666667</v>
      </c>
    </row>
    <row r="46" spans="1:12" s="31" customFormat="1" ht="15" customHeight="1" x14ac:dyDescent="0.25">
      <c r="A46" s="93" t="s">
        <v>28</v>
      </c>
      <c r="B46" s="102">
        <v>41671</v>
      </c>
      <c r="C46" s="95" t="s">
        <v>36</v>
      </c>
      <c r="D46" s="22" t="s">
        <v>37</v>
      </c>
      <c r="E46" s="23" t="s">
        <v>7</v>
      </c>
      <c r="F46" s="73">
        <v>1000</v>
      </c>
      <c r="G46" s="80">
        <f t="shared" si="0"/>
        <v>1.7050246439715306</v>
      </c>
      <c r="H46" s="35" t="s">
        <v>38</v>
      </c>
      <c r="I46" s="27" t="s">
        <v>30</v>
      </c>
      <c r="J46" s="28" t="s">
        <v>31</v>
      </c>
      <c r="K46" s="96" t="s">
        <v>32</v>
      </c>
      <c r="L46" s="97">
        <v>586.5017866666667</v>
      </c>
    </row>
    <row r="47" spans="1:12" s="31" customFormat="1" ht="15" customHeight="1" x14ac:dyDescent="0.25">
      <c r="A47" s="93" t="s">
        <v>28</v>
      </c>
      <c r="B47" s="102">
        <v>41760</v>
      </c>
      <c r="C47" s="101" t="s">
        <v>36</v>
      </c>
      <c r="D47" s="103" t="s">
        <v>37</v>
      </c>
      <c r="E47" s="23" t="s">
        <v>7</v>
      </c>
      <c r="F47" s="75">
        <v>1200</v>
      </c>
      <c r="G47" s="80">
        <f t="shared" si="0"/>
        <v>2.0460295727658369</v>
      </c>
      <c r="H47" s="35" t="s">
        <v>38</v>
      </c>
      <c r="I47" s="27" t="s">
        <v>30</v>
      </c>
      <c r="J47" s="28" t="s">
        <v>31</v>
      </c>
      <c r="K47" s="96" t="s">
        <v>32</v>
      </c>
      <c r="L47" s="97">
        <v>586.5017866666667</v>
      </c>
    </row>
    <row r="48" spans="1:12" s="31" customFormat="1" ht="15" customHeight="1" x14ac:dyDescent="0.25">
      <c r="A48" s="93" t="s">
        <v>28</v>
      </c>
      <c r="B48" s="102">
        <v>41791</v>
      </c>
      <c r="C48" s="99" t="s">
        <v>36</v>
      </c>
      <c r="D48" s="39" t="s">
        <v>37</v>
      </c>
      <c r="E48" s="23" t="s">
        <v>7</v>
      </c>
      <c r="F48" s="70">
        <v>1000</v>
      </c>
      <c r="G48" s="80">
        <f t="shared" si="0"/>
        <v>1.7050246439715306</v>
      </c>
      <c r="H48" s="35" t="s">
        <v>38</v>
      </c>
      <c r="I48" s="41" t="s">
        <v>30</v>
      </c>
      <c r="J48" s="28" t="s">
        <v>31</v>
      </c>
      <c r="K48" s="96" t="s">
        <v>32</v>
      </c>
      <c r="L48" s="97">
        <v>586.5017866666667</v>
      </c>
    </row>
    <row r="49" spans="1:12" s="31" customFormat="1" ht="15" customHeight="1" x14ac:dyDescent="0.25">
      <c r="A49" s="93" t="s">
        <v>28</v>
      </c>
      <c r="B49" s="102">
        <v>41821</v>
      </c>
      <c r="C49" s="95" t="s">
        <v>27</v>
      </c>
      <c r="D49" s="22" t="s">
        <v>9</v>
      </c>
      <c r="E49" s="23" t="s">
        <v>7</v>
      </c>
      <c r="F49" s="71">
        <v>300000</v>
      </c>
      <c r="G49" s="80">
        <f t="shared" si="0"/>
        <v>511.50739319145919</v>
      </c>
      <c r="H49" s="35" t="s">
        <v>38</v>
      </c>
      <c r="I49" s="43" t="s">
        <v>30</v>
      </c>
      <c r="J49" s="28" t="s">
        <v>31</v>
      </c>
      <c r="K49" s="96" t="s">
        <v>32</v>
      </c>
      <c r="L49" s="97">
        <v>586.5017866666667</v>
      </c>
    </row>
    <row r="50" spans="1:12" s="31" customFormat="1" ht="15" customHeight="1" x14ac:dyDescent="0.25">
      <c r="A50" s="93" t="s">
        <v>28</v>
      </c>
      <c r="B50" s="102">
        <v>41852</v>
      </c>
      <c r="C50" s="95" t="s">
        <v>36</v>
      </c>
      <c r="D50" s="22" t="s">
        <v>37</v>
      </c>
      <c r="E50" s="23" t="s">
        <v>7</v>
      </c>
      <c r="F50" s="71">
        <v>1200</v>
      </c>
      <c r="G50" s="80">
        <f t="shared" si="0"/>
        <v>2.0460295727658369</v>
      </c>
      <c r="H50" s="35" t="s">
        <v>38</v>
      </c>
      <c r="I50" s="27" t="s">
        <v>30</v>
      </c>
      <c r="J50" s="28" t="s">
        <v>31</v>
      </c>
      <c r="K50" s="96" t="s">
        <v>32</v>
      </c>
      <c r="L50" s="97">
        <v>586.5017866666667</v>
      </c>
    </row>
    <row r="51" spans="1:12" s="31" customFormat="1" ht="15" customHeight="1" x14ac:dyDescent="0.25">
      <c r="A51" s="93" t="s">
        <v>28</v>
      </c>
      <c r="B51" s="102">
        <v>41883</v>
      </c>
      <c r="C51" s="100" t="s">
        <v>39</v>
      </c>
      <c r="D51" s="44" t="s">
        <v>27</v>
      </c>
      <c r="E51" s="23" t="s">
        <v>6</v>
      </c>
      <c r="F51" s="74">
        <v>10000</v>
      </c>
      <c r="G51" s="80">
        <f t="shared" si="0"/>
        <v>17.050246439715306</v>
      </c>
      <c r="H51" s="35" t="s">
        <v>40</v>
      </c>
      <c r="I51" s="46" t="s">
        <v>30</v>
      </c>
      <c r="J51" s="28" t="s">
        <v>31</v>
      </c>
      <c r="K51" s="96" t="s">
        <v>32</v>
      </c>
      <c r="L51" s="97">
        <v>586.5017866666667</v>
      </c>
    </row>
    <row r="52" spans="1:12" s="31" customFormat="1" ht="15" customHeight="1" x14ac:dyDescent="0.25">
      <c r="A52" s="93" t="s">
        <v>28</v>
      </c>
      <c r="B52" s="102">
        <v>41883</v>
      </c>
      <c r="C52" s="95" t="s">
        <v>36</v>
      </c>
      <c r="D52" s="22" t="s">
        <v>37</v>
      </c>
      <c r="E52" s="23" t="s">
        <v>7</v>
      </c>
      <c r="F52" s="71">
        <v>1250</v>
      </c>
      <c r="G52" s="80">
        <f t="shared" si="0"/>
        <v>2.1312808049644132</v>
      </c>
      <c r="H52" s="35" t="s">
        <v>38</v>
      </c>
      <c r="I52" s="27" t="s">
        <v>30</v>
      </c>
      <c r="J52" s="28" t="s">
        <v>31</v>
      </c>
      <c r="K52" s="96" t="s">
        <v>32</v>
      </c>
      <c r="L52" s="97">
        <v>586.5017866666667</v>
      </c>
    </row>
    <row r="53" spans="1:12" s="31" customFormat="1" ht="15" customHeight="1" x14ac:dyDescent="0.25">
      <c r="A53" s="93" t="s">
        <v>28</v>
      </c>
      <c r="B53" s="102">
        <v>41913</v>
      </c>
      <c r="C53" s="95" t="s">
        <v>36</v>
      </c>
      <c r="D53" s="22" t="s">
        <v>37</v>
      </c>
      <c r="E53" s="23" t="s">
        <v>7</v>
      </c>
      <c r="F53" s="71">
        <v>600</v>
      </c>
      <c r="G53" s="80">
        <f t="shared" si="0"/>
        <v>1.0230147863829184</v>
      </c>
      <c r="H53" s="35" t="s">
        <v>38</v>
      </c>
      <c r="I53" s="27" t="s">
        <v>30</v>
      </c>
      <c r="J53" s="28" t="s">
        <v>31</v>
      </c>
      <c r="K53" s="96" t="s">
        <v>32</v>
      </c>
      <c r="L53" s="97">
        <v>586.5017866666667</v>
      </c>
    </row>
    <row r="54" spans="1:12" s="31" customFormat="1" ht="15" customHeight="1" x14ac:dyDescent="0.25">
      <c r="A54" s="93" t="s">
        <v>28</v>
      </c>
      <c r="B54" s="94">
        <v>41682</v>
      </c>
      <c r="C54" s="95" t="s">
        <v>36</v>
      </c>
      <c r="D54" s="22" t="s">
        <v>37</v>
      </c>
      <c r="E54" s="23" t="s">
        <v>7</v>
      </c>
      <c r="F54" s="71">
        <v>1500</v>
      </c>
      <c r="G54" s="80">
        <f t="shared" si="0"/>
        <v>2.5575369659572957</v>
      </c>
      <c r="H54" s="35" t="s">
        <v>38</v>
      </c>
      <c r="I54" s="27" t="s">
        <v>30</v>
      </c>
      <c r="J54" s="28" t="s">
        <v>31</v>
      </c>
      <c r="K54" s="96" t="s">
        <v>32</v>
      </c>
      <c r="L54" s="97">
        <v>586.5017866666667</v>
      </c>
    </row>
    <row r="55" spans="1:12" s="31" customFormat="1" ht="15" customHeight="1" x14ac:dyDescent="0.25">
      <c r="A55" s="93" t="s">
        <v>28</v>
      </c>
      <c r="B55" s="94">
        <v>41683</v>
      </c>
      <c r="C55" s="95" t="s">
        <v>36</v>
      </c>
      <c r="D55" s="22" t="s">
        <v>37</v>
      </c>
      <c r="E55" s="23" t="s">
        <v>7</v>
      </c>
      <c r="F55" s="71">
        <v>600</v>
      </c>
      <c r="G55" s="80">
        <f t="shared" si="0"/>
        <v>1.0230147863829184</v>
      </c>
      <c r="H55" s="35" t="s">
        <v>38</v>
      </c>
      <c r="I55" s="27" t="s">
        <v>30</v>
      </c>
      <c r="J55" s="28" t="s">
        <v>31</v>
      </c>
      <c r="K55" s="96" t="s">
        <v>32</v>
      </c>
      <c r="L55" s="97">
        <v>586.5017866666667</v>
      </c>
    </row>
    <row r="56" spans="1:12" s="31" customFormat="1" ht="15" customHeight="1" x14ac:dyDescent="0.25">
      <c r="A56" s="93" t="s">
        <v>28</v>
      </c>
      <c r="B56" s="94">
        <v>41684</v>
      </c>
      <c r="C56" s="95" t="s">
        <v>36</v>
      </c>
      <c r="D56" s="22" t="s">
        <v>37</v>
      </c>
      <c r="E56" s="23" t="s">
        <v>7</v>
      </c>
      <c r="F56" s="71">
        <v>1000</v>
      </c>
      <c r="G56" s="80">
        <f t="shared" si="0"/>
        <v>1.7050246439715306</v>
      </c>
      <c r="H56" s="35" t="s">
        <v>38</v>
      </c>
      <c r="I56" s="27" t="s">
        <v>30</v>
      </c>
      <c r="J56" s="28" t="s">
        <v>31</v>
      </c>
      <c r="K56" s="96" t="s">
        <v>32</v>
      </c>
      <c r="L56" s="97">
        <v>586.5017866666667</v>
      </c>
    </row>
    <row r="57" spans="1:12" s="31" customFormat="1" ht="15" customHeight="1" x14ac:dyDescent="0.25">
      <c r="A57" s="93" t="s">
        <v>28</v>
      </c>
      <c r="B57" s="94">
        <v>41685</v>
      </c>
      <c r="C57" s="95" t="s">
        <v>36</v>
      </c>
      <c r="D57" s="22" t="s">
        <v>37</v>
      </c>
      <c r="E57" s="23" t="s">
        <v>7</v>
      </c>
      <c r="F57" s="71">
        <v>1400</v>
      </c>
      <c r="G57" s="80">
        <f t="shared" si="0"/>
        <v>2.3870345015601431</v>
      </c>
      <c r="H57" s="35" t="s">
        <v>38</v>
      </c>
      <c r="I57" s="27" t="s">
        <v>30</v>
      </c>
      <c r="J57" s="28" t="s">
        <v>31</v>
      </c>
      <c r="K57" s="96" t="s">
        <v>32</v>
      </c>
      <c r="L57" s="97">
        <v>586.5017866666667</v>
      </c>
    </row>
    <row r="58" spans="1:12" s="31" customFormat="1" ht="15" customHeight="1" x14ac:dyDescent="0.25">
      <c r="A58" s="93" t="s">
        <v>28</v>
      </c>
      <c r="B58" s="94">
        <v>41688</v>
      </c>
      <c r="C58" s="95" t="s">
        <v>36</v>
      </c>
      <c r="D58" s="22" t="s">
        <v>37</v>
      </c>
      <c r="E58" s="23" t="s">
        <v>7</v>
      </c>
      <c r="F58" s="71">
        <v>900</v>
      </c>
      <c r="G58" s="80">
        <f t="shared" si="0"/>
        <v>1.5345221795743775</v>
      </c>
      <c r="H58" s="35" t="s">
        <v>38</v>
      </c>
      <c r="I58" s="27" t="s">
        <v>30</v>
      </c>
      <c r="J58" s="28" t="s">
        <v>31</v>
      </c>
      <c r="K58" s="96" t="s">
        <v>32</v>
      </c>
      <c r="L58" s="97">
        <v>586.5017866666667</v>
      </c>
    </row>
    <row r="59" spans="1:12" s="31" customFormat="1" ht="15" customHeight="1" x14ac:dyDescent="0.25">
      <c r="A59" s="93" t="s">
        <v>28</v>
      </c>
      <c r="B59" s="94">
        <v>41689</v>
      </c>
      <c r="C59" s="95" t="s">
        <v>36</v>
      </c>
      <c r="D59" s="22" t="s">
        <v>37</v>
      </c>
      <c r="E59" s="23" t="s">
        <v>7</v>
      </c>
      <c r="F59" s="71">
        <v>1100</v>
      </c>
      <c r="G59" s="80">
        <f t="shared" si="0"/>
        <v>1.8755271083686837</v>
      </c>
      <c r="H59" s="35" t="s">
        <v>38</v>
      </c>
      <c r="I59" s="27" t="s">
        <v>30</v>
      </c>
      <c r="J59" s="28" t="s">
        <v>31</v>
      </c>
      <c r="K59" s="96" t="s">
        <v>32</v>
      </c>
      <c r="L59" s="97">
        <v>586.5017866666667</v>
      </c>
    </row>
    <row r="60" spans="1:12" s="31" customFormat="1" ht="15" customHeight="1" x14ac:dyDescent="0.25">
      <c r="A60" s="93" t="s">
        <v>28</v>
      </c>
      <c r="B60" s="94">
        <v>41690</v>
      </c>
      <c r="C60" s="95" t="s">
        <v>36</v>
      </c>
      <c r="D60" s="22" t="s">
        <v>37</v>
      </c>
      <c r="E60" s="23" t="s">
        <v>7</v>
      </c>
      <c r="F60" s="71">
        <v>500</v>
      </c>
      <c r="G60" s="80">
        <f t="shared" si="0"/>
        <v>0.85251232198576532</v>
      </c>
      <c r="H60" s="35" t="s">
        <v>38</v>
      </c>
      <c r="I60" s="27" t="s">
        <v>30</v>
      </c>
      <c r="J60" s="28" t="s">
        <v>31</v>
      </c>
      <c r="K60" s="96" t="s">
        <v>32</v>
      </c>
      <c r="L60" s="97">
        <v>586.5017866666667</v>
      </c>
    </row>
    <row r="61" spans="1:12" s="31" customFormat="1" ht="15" customHeight="1" x14ac:dyDescent="0.25">
      <c r="A61" s="93" t="s">
        <v>28</v>
      </c>
      <c r="B61" s="94">
        <v>41691</v>
      </c>
      <c r="C61" s="95" t="s">
        <v>36</v>
      </c>
      <c r="D61" s="22" t="s">
        <v>37</v>
      </c>
      <c r="E61" s="23" t="s">
        <v>7</v>
      </c>
      <c r="F61" s="71">
        <v>1200</v>
      </c>
      <c r="G61" s="80">
        <f t="shared" si="0"/>
        <v>2.0460295727658369</v>
      </c>
      <c r="H61" s="35" t="s">
        <v>38</v>
      </c>
      <c r="I61" s="43" t="s">
        <v>30</v>
      </c>
      <c r="J61" s="28" t="s">
        <v>31</v>
      </c>
      <c r="K61" s="96" t="s">
        <v>32</v>
      </c>
      <c r="L61" s="97">
        <v>586.5017866666667</v>
      </c>
    </row>
    <row r="62" spans="1:12" s="31" customFormat="1" ht="15" customHeight="1" x14ac:dyDescent="0.25">
      <c r="A62" s="93" t="s">
        <v>28</v>
      </c>
      <c r="B62" s="94">
        <v>41692</v>
      </c>
      <c r="C62" s="95" t="s">
        <v>36</v>
      </c>
      <c r="D62" s="22" t="s">
        <v>37</v>
      </c>
      <c r="E62" s="23" t="s">
        <v>7</v>
      </c>
      <c r="F62" s="71">
        <v>1600</v>
      </c>
      <c r="G62" s="80">
        <f t="shared" si="0"/>
        <v>2.7280394303544488</v>
      </c>
      <c r="H62" s="35" t="s">
        <v>38</v>
      </c>
      <c r="I62" s="43" t="s">
        <v>30</v>
      </c>
      <c r="J62" s="28" t="s">
        <v>31</v>
      </c>
      <c r="K62" s="96" t="s">
        <v>32</v>
      </c>
      <c r="L62" s="97">
        <v>586.5017866666667</v>
      </c>
    </row>
    <row r="63" spans="1:12" s="31" customFormat="1" ht="15" customHeight="1" x14ac:dyDescent="0.25">
      <c r="A63" s="93" t="s">
        <v>28</v>
      </c>
      <c r="B63" s="94">
        <v>41693</v>
      </c>
      <c r="C63" s="95" t="s">
        <v>36</v>
      </c>
      <c r="D63" s="22" t="s">
        <v>37</v>
      </c>
      <c r="E63" s="23" t="s">
        <v>7</v>
      </c>
      <c r="F63" s="71">
        <v>1000</v>
      </c>
      <c r="G63" s="80">
        <f t="shared" si="0"/>
        <v>1.7050246439715306</v>
      </c>
      <c r="H63" s="35" t="s">
        <v>38</v>
      </c>
      <c r="I63" s="27" t="s">
        <v>30</v>
      </c>
      <c r="J63" s="28" t="s">
        <v>31</v>
      </c>
      <c r="K63" s="96" t="s">
        <v>32</v>
      </c>
      <c r="L63" s="97">
        <v>586.5017866666667</v>
      </c>
    </row>
    <row r="64" spans="1:12" s="31" customFormat="1" ht="15" customHeight="1" x14ac:dyDescent="0.25">
      <c r="A64" s="93" t="s">
        <v>28</v>
      </c>
      <c r="B64" s="94">
        <v>41695</v>
      </c>
      <c r="C64" s="95" t="s">
        <v>36</v>
      </c>
      <c r="D64" s="22" t="s">
        <v>37</v>
      </c>
      <c r="E64" s="23" t="s">
        <v>7</v>
      </c>
      <c r="F64" s="71">
        <v>600</v>
      </c>
      <c r="G64" s="80">
        <f t="shared" si="0"/>
        <v>1.0230147863829184</v>
      </c>
      <c r="H64" s="35" t="s">
        <v>38</v>
      </c>
      <c r="I64" s="27" t="s">
        <v>30</v>
      </c>
      <c r="J64" s="28" t="s">
        <v>31</v>
      </c>
      <c r="K64" s="96" t="s">
        <v>32</v>
      </c>
      <c r="L64" s="97">
        <v>586.5017866666667</v>
      </c>
    </row>
    <row r="65" spans="1:12" s="31" customFormat="1" ht="15" customHeight="1" x14ac:dyDescent="0.25">
      <c r="A65" s="93" t="s">
        <v>28</v>
      </c>
      <c r="B65" s="94">
        <v>41696</v>
      </c>
      <c r="C65" s="95" t="s">
        <v>36</v>
      </c>
      <c r="D65" s="22" t="s">
        <v>37</v>
      </c>
      <c r="E65" s="23" t="s">
        <v>7</v>
      </c>
      <c r="F65" s="71">
        <v>1350</v>
      </c>
      <c r="G65" s="80">
        <f t="shared" si="0"/>
        <v>2.3017832693615663</v>
      </c>
      <c r="H65" s="35" t="s">
        <v>38</v>
      </c>
      <c r="I65" s="27" t="s">
        <v>30</v>
      </c>
      <c r="J65" s="28" t="s">
        <v>31</v>
      </c>
      <c r="K65" s="96" t="s">
        <v>32</v>
      </c>
      <c r="L65" s="97">
        <v>586.5017866666667</v>
      </c>
    </row>
    <row r="66" spans="1:12" s="31" customFormat="1" ht="15" customHeight="1" x14ac:dyDescent="0.25">
      <c r="A66" s="93" t="s">
        <v>28</v>
      </c>
      <c r="B66" s="94">
        <v>41697</v>
      </c>
      <c r="C66" s="95" t="s">
        <v>36</v>
      </c>
      <c r="D66" s="22" t="s">
        <v>37</v>
      </c>
      <c r="E66" s="23" t="s">
        <v>7</v>
      </c>
      <c r="F66" s="71">
        <v>1000</v>
      </c>
      <c r="G66" s="80">
        <f t="shared" si="0"/>
        <v>1.7050246439715306</v>
      </c>
      <c r="H66" s="35" t="s">
        <v>38</v>
      </c>
      <c r="I66" s="27" t="s">
        <v>30</v>
      </c>
      <c r="J66" s="28" t="s">
        <v>31</v>
      </c>
      <c r="K66" s="96" t="s">
        <v>32</v>
      </c>
      <c r="L66" s="97">
        <v>586.5017866666667</v>
      </c>
    </row>
    <row r="67" spans="1:12" s="66" customFormat="1" ht="15" customHeight="1" x14ac:dyDescent="0.2">
      <c r="A67" s="61"/>
      <c r="B67" s="62"/>
      <c r="C67" s="63"/>
      <c r="D67" s="63"/>
      <c r="E67" s="63"/>
      <c r="F67" s="77"/>
      <c r="G67" s="81"/>
      <c r="H67" s="61"/>
      <c r="I67" s="61"/>
      <c r="J67" s="61"/>
      <c r="K67" s="64"/>
      <c r="L67" s="65"/>
    </row>
    <row r="14627" spans="1:12" ht="15" customHeight="1" x14ac:dyDescent="0.2">
      <c r="A14627" s="6"/>
      <c r="B14627" s="6"/>
      <c r="C14627" s="6"/>
      <c r="D14627" s="6"/>
      <c r="E14627" s="6"/>
      <c r="G14627" s="14"/>
      <c r="H14627" s="6"/>
      <c r="I14627" s="6"/>
      <c r="J14627" s="6"/>
      <c r="K14627" s="6"/>
      <c r="L14627" s="6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7" sqref="E7"/>
    </sheetView>
  </sheetViews>
  <sheetFormatPr defaultRowHeight="15" x14ac:dyDescent="0.2"/>
  <cols>
    <col min="1" max="1" width="11.796875" customWidth="1"/>
    <col min="2" max="2" width="8.59765625" customWidth="1"/>
    <col min="3" max="3" width="7.59765625" customWidth="1"/>
    <col min="4" max="4" width="12.59765625" customWidth="1"/>
    <col min="5" max="5" width="13.796875" customWidth="1"/>
    <col min="6" max="6" width="12" customWidth="1"/>
    <col min="7" max="7" width="13" customWidth="1"/>
    <col min="8" max="8" width="8.296875" customWidth="1"/>
    <col min="9" max="9" width="7.59765625" customWidth="1"/>
    <col min="10" max="10" width="8.3984375" customWidth="1"/>
    <col min="11" max="11" width="7.59765625" customWidth="1"/>
    <col min="12" max="13" width="8.69921875" customWidth="1"/>
    <col min="14" max="14" width="7.8984375" customWidth="1"/>
    <col min="15" max="15" width="7.5" customWidth="1"/>
    <col min="16" max="16" width="6.69921875" customWidth="1"/>
    <col min="17" max="17" width="7.8984375" customWidth="1"/>
  </cols>
  <sheetData>
    <row r="1" spans="1:7" x14ac:dyDescent="0.2">
      <c r="A1" s="58" t="s">
        <v>14</v>
      </c>
      <c r="B1" s="59" t="s">
        <v>57</v>
      </c>
    </row>
    <row r="3" spans="1:7" ht="30" x14ac:dyDescent="0.2">
      <c r="A3" s="56" t="s">
        <v>58</v>
      </c>
      <c r="B3" s="56" t="s">
        <v>56</v>
      </c>
      <c r="C3" s="54"/>
      <c r="D3" s="54"/>
      <c r="E3" s="54"/>
      <c r="F3" s="54"/>
      <c r="G3" s="55"/>
    </row>
    <row r="4" spans="1:7" x14ac:dyDescent="0.2">
      <c r="A4" s="56" t="s">
        <v>54</v>
      </c>
      <c r="B4" s="60" t="s">
        <v>27</v>
      </c>
      <c r="C4" s="60" t="s">
        <v>34</v>
      </c>
      <c r="D4" s="60" t="s">
        <v>9</v>
      </c>
      <c r="E4" s="60" t="s">
        <v>16</v>
      </c>
      <c r="F4" s="60" t="s">
        <v>37</v>
      </c>
      <c r="G4" s="57" t="s">
        <v>55</v>
      </c>
    </row>
    <row r="5" spans="1:7" ht="15" customHeight="1" x14ac:dyDescent="0.2">
      <c r="A5" s="110" t="s">
        <v>29</v>
      </c>
      <c r="B5" s="83"/>
      <c r="C5" s="83"/>
      <c r="D5" s="83"/>
      <c r="E5" s="83">
        <v>20000</v>
      </c>
      <c r="F5" s="83"/>
      <c r="G5" s="84">
        <v>20000</v>
      </c>
    </row>
    <row r="6" spans="1:7" ht="15" customHeight="1" x14ac:dyDescent="0.2">
      <c r="A6" s="110" t="s">
        <v>7</v>
      </c>
      <c r="B6" s="83"/>
      <c r="C6" s="83">
        <v>10000</v>
      </c>
      <c r="D6" s="83">
        <v>300000</v>
      </c>
      <c r="E6" s="83">
        <v>25000</v>
      </c>
      <c r="F6" s="83">
        <v>20500</v>
      </c>
      <c r="G6" s="85">
        <v>355500</v>
      </c>
    </row>
    <row r="7" spans="1:7" ht="15" customHeight="1" x14ac:dyDescent="0.2">
      <c r="A7" s="110" t="s">
        <v>6</v>
      </c>
      <c r="B7" s="83">
        <v>10000</v>
      </c>
      <c r="C7" s="83"/>
      <c r="D7" s="83"/>
      <c r="E7" s="83"/>
      <c r="F7" s="83"/>
      <c r="G7" s="85">
        <v>10000</v>
      </c>
    </row>
    <row r="8" spans="1:7" ht="15" customHeight="1" x14ac:dyDescent="0.2">
      <c r="A8" s="109" t="s">
        <v>55</v>
      </c>
      <c r="B8" s="83">
        <v>10000</v>
      </c>
      <c r="C8" s="83">
        <v>10000</v>
      </c>
      <c r="D8" s="83">
        <v>300000</v>
      </c>
      <c r="E8" s="83">
        <v>45000</v>
      </c>
      <c r="F8" s="83">
        <v>20500</v>
      </c>
      <c r="G8" s="86">
        <v>385500</v>
      </c>
    </row>
    <row r="9" spans="1:7" ht="15" customHeight="1" x14ac:dyDescent="0.2"/>
    <row r="10" spans="1:7" ht="1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F16" sqref="F16"/>
    </sheetView>
  </sheetViews>
  <sheetFormatPr defaultRowHeight="15" x14ac:dyDescent="0.2"/>
  <sheetData>
    <row r="1" spans="1:12" ht="31.5" x14ac:dyDescent="0.2">
      <c r="A1" s="15" t="s">
        <v>13</v>
      </c>
      <c r="B1" s="16" t="s">
        <v>4</v>
      </c>
      <c r="C1" s="3" t="s">
        <v>11</v>
      </c>
      <c r="D1" s="3" t="s">
        <v>1</v>
      </c>
      <c r="E1" s="3" t="s">
        <v>0</v>
      </c>
      <c r="F1" s="4" t="s">
        <v>2</v>
      </c>
      <c r="G1" s="7" t="s">
        <v>15</v>
      </c>
      <c r="H1" s="7" t="s">
        <v>5</v>
      </c>
      <c r="I1" s="12" t="s">
        <v>3</v>
      </c>
      <c r="J1" s="1" t="s">
        <v>12</v>
      </c>
      <c r="K1" s="1" t="s">
        <v>14</v>
      </c>
      <c r="L1" s="5" t="s">
        <v>17</v>
      </c>
    </row>
    <row r="2" spans="1:12" ht="15.75" x14ac:dyDescent="0.25">
      <c r="A2" s="20" t="s">
        <v>28</v>
      </c>
      <c r="B2" s="52">
        <v>41674</v>
      </c>
      <c r="C2" s="21" t="s">
        <v>10</v>
      </c>
      <c r="D2" s="22" t="s">
        <v>16</v>
      </c>
      <c r="E2" s="23" t="s">
        <v>29</v>
      </c>
      <c r="F2" s="24">
        <v>5000</v>
      </c>
      <c r="G2" s="25">
        <v>8.5251232198576528</v>
      </c>
      <c r="H2" s="26" t="s">
        <v>18</v>
      </c>
      <c r="I2" s="27" t="s">
        <v>30</v>
      </c>
      <c r="J2" s="28" t="s">
        <v>31</v>
      </c>
      <c r="K2" s="29" t="s">
        <v>32</v>
      </c>
      <c r="L2" s="30">
        <v>586.5017866666667</v>
      </c>
    </row>
    <row r="3" spans="1:12" ht="15.75" x14ac:dyDescent="0.25">
      <c r="A3" s="20" t="s">
        <v>28</v>
      </c>
      <c r="B3" s="52">
        <v>41674</v>
      </c>
      <c r="C3" s="21" t="s">
        <v>10</v>
      </c>
      <c r="D3" s="22" t="s">
        <v>16</v>
      </c>
      <c r="E3" s="23" t="s">
        <v>29</v>
      </c>
      <c r="F3" s="24">
        <v>5000</v>
      </c>
      <c r="G3" s="25">
        <v>8.5251232198576528</v>
      </c>
      <c r="H3" s="26" t="s">
        <v>19</v>
      </c>
      <c r="I3" s="27" t="s">
        <v>30</v>
      </c>
      <c r="J3" s="28" t="s">
        <v>31</v>
      </c>
      <c r="K3" s="29" t="s">
        <v>32</v>
      </c>
      <c r="L3" s="30">
        <v>586.5017866666667</v>
      </c>
    </row>
    <row r="4" spans="1:12" ht="15.75" x14ac:dyDescent="0.25">
      <c r="A4" s="20" t="s">
        <v>28</v>
      </c>
      <c r="B4" s="52">
        <v>41674</v>
      </c>
      <c r="C4" s="32" t="s">
        <v>10</v>
      </c>
      <c r="D4" s="22" t="s">
        <v>16</v>
      </c>
      <c r="E4" s="23" t="s">
        <v>7</v>
      </c>
      <c r="F4" s="24">
        <v>5000</v>
      </c>
      <c r="G4" s="25">
        <v>8.5251232198576528</v>
      </c>
      <c r="H4" s="26" t="s">
        <v>20</v>
      </c>
      <c r="I4" s="27" t="s">
        <v>30</v>
      </c>
      <c r="J4" s="28" t="s">
        <v>31</v>
      </c>
      <c r="K4" s="29" t="s">
        <v>32</v>
      </c>
      <c r="L4" s="30">
        <v>586.5017866666667</v>
      </c>
    </row>
    <row r="5" spans="1:12" ht="15.75" x14ac:dyDescent="0.25">
      <c r="A5" s="20" t="s">
        <v>28</v>
      </c>
      <c r="B5" s="52">
        <v>41682</v>
      </c>
      <c r="C5" s="21" t="s">
        <v>33</v>
      </c>
      <c r="D5" s="22" t="s">
        <v>34</v>
      </c>
      <c r="E5" s="23" t="s">
        <v>7</v>
      </c>
      <c r="F5" s="24">
        <v>10000</v>
      </c>
      <c r="G5" s="25">
        <v>17.050246439715306</v>
      </c>
      <c r="H5" s="26" t="s">
        <v>21</v>
      </c>
      <c r="I5" s="27" t="s">
        <v>30</v>
      </c>
      <c r="J5" s="28" t="s">
        <v>31</v>
      </c>
      <c r="K5" s="29" t="s">
        <v>32</v>
      </c>
      <c r="L5" s="30">
        <v>586.5017866666667</v>
      </c>
    </row>
    <row r="6" spans="1:12" ht="15.75" x14ac:dyDescent="0.25">
      <c r="A6" s="20" t="s">
        <v>28</v>
      </c>
      <c r="B6" s="52">
        <v>41682</v>
      </c>
      <c r="C6" s="21" t="s">
        <v>10</v>
      </c>
      <c r="D6" s="22" t="s">
        <v>16</v>
      </c>
      <c r="E6" s="23" t="s">
        <v>29</v>
      </c>
      <c r="F6" s="24">
        <v>5000</v>
      </c>
      <c r="G6" s="25">
        <v>8.5251232198576528</v>
      </c>
      <c r="H6" s="26" t="s">
        <v>35</v>
      </c>
      <c r="I6" s="27" t="s">
        <v>30</v>
      </c>
      <c r="J6" s="28" t="s">
        <v>31</v>
      </c>
      <c r="K6" s="29" t="s">
        <v>32</v>
      </c>
      <c r="L6" s="30">
        <v>586.5017866666667</v>
      </c>
    </row>
    <row r="7" spans="1:12" ht="15.75" x14ac:dyDescent="0.25">
      <c r="A7" s="20" t="s">
        <v>28</v>
      </c>
      <c r="B7" s="52">
        <v>41682</v>
      </c>
      <c r="C7" s="21" t="s">
        <v>10</v>
      </c>
      <c r="D7" s="22" t="s">
        <v>16</v>
      </c>
      <c r="E7" s="23" t="s">
        <v>7</v>
      </c>
      <c r="F7" s="33">
        <v>5000</v>
      </c>
      <c r="G7" s="25">
        <v>8.5251232198576528</v>
      </c>
      <c r="H7" s="26" t="s">
        <v>22</v>
      </c>
      <c r="I7" s="27" t="s">
        <v>30</v>
      </c>
      <c r="J7" s="28" t="s">
        <v>31</v>
      </c>
      <c r="K7" s="29" t="s">
        <v>32</v>
      </c>
      <c r="L7" s="30">
        <v>586.5017866666667</v>
      </c>
    </row>
    <row r="8" spans="1:12" ht="15.75" x14ac:dyDescent="0.25">
      <c r="A8" s="20" t="s">
        <v>28</v>
      </c>
      <c r="B8" s="52">
        <v>41688</v>
      </c>
      <c r="C8" s="21" t="s">
        <v>10</v>
      </c>
      <c r="D8" s="22" t="s">
        <v>16</v>
      </c>
      <c r="E8" s="23" t="s">
        <v>29</v>
      </c>
      <c r="F8" s="24">
        <v>5000</v>
      </c>
      <c r="G8" s="25">
        <v>8.5251232198576528</v>
      </c>
      <c r="H8" s="26" t="s">
        <v>23</v>
      </c>
      <c r="I8" s="27" t="s">
        <v>30</v>
      </c>
      <c r="J8" s="28" t="s">
        <v>31</v>
      </c>
      <c r="K8" s="29" t="s">
        <v>32</v>
      </c>
      <c r="L8" s="30">
        <v>586.5017866666667</v>
      </c>
    </row>
    <row r="9" spans="1:12" ht="15.75" x14ac:dyDescent="0.25">
      <c r="A9" s="20" t="s">
        <v>28</v>
      </c>
      <c r="B9" s="52">
        <v>41688</v>
      </c>
      <c r="C9" s="21" t="s">
        <v>10</v>
      </c>
      <c r="D9" s="22" t="s">
        <v>16</v>
      </c>
      <c r="E9" s="23" t="s">
        <v>7</v>
      </c>
      <c r="F9" s="24">
        <v>5000</v>
      </c>
      <c r="G9" s="25">
        <v>8.5251232198576528</v>
      </c>
      <c r="H9" s="26" t="s">
        <v>24</v>
      </c>
      <c r="I9" s="27" t="s">
        <v>30</v>
      </c>
      <c r="J9" s="28" t="s">
        <v>31</v>
      </c>
      <c r="K9" s="29" t="s">
        <v>32</v>
      </c>
      <c r="L9" s="30">
        <v>586.5017866666667</v>
      </c>
    </row>
    <row r="10" spans="1:12" ht="15.75" x14ac:dyDescent="0.25">
      <c r="A10" s="20" t="s">
        <v>28</v>
      </c>
      <c r="B10" s="52">
        <v>41695</v>
      </c>
      <c r="C10" s="21" t="s">
        <v>10</v>
      </c>
      <c r="D10" s="22" t="s">
        <v>16</v>
      </c>
      <c r="E10" s="23" t="s">
        <v>7</v>
      </c>
      <c r="F10" s="24">
        <v>5000</v>
      </c>
      <c r="G10" s="25">
        <v>8.5251232198576528</v>
      </c>
      <c r="H10" s="26" t="s">
        <v>25</v>
      </c>
      <c r="I10" s="27" t="s">
        <v>30</v>
      </c>
      <c r="J10" s="28" t="s">
        <v>31</v>
      </c>
      <c r="K10" s="29" t="s">
        <v>32</v>
      </c>
      <c r="L10" s="30">
        <v>586.5017866666667</v>
      </c>
    </row>
    <row r="11" spans="1:12" ht="15.75" x14ac:dyDescent="0.25">
      <c r="A11" s="20" t="s">
        <v>28</v>
      </c>
      <c r="B11" s="52">
        <v>41695</v>
      </c>
      <c r="C11" s="21" t="s">
        <v>10</v>
      </c>
      <c r="D11" s="22" t="s">
        <v>16</v>
      </c>
      <c r="E11" s="23" t="s">
        <v>7</v>
      </c>
      <c r="F11" s="24">
        <v>5000</v>
      </c>
      <c r="G11" s="25">
        <v>8.5251232198576528</v>
      </c>
      <c r="H11" s="26" t="s">
        <v>26</v>
      </c>
      <c r="I11" s="27" t="s">
        <v>30</v>
      </c>
      <c r="J11" s="28" t="s">
        <v>31</v>
      </c>
      <c r="K11" s="29" t="s">
        <v>32</v>
      </c>
      <c r="L11" s="30">
        <v>586.5017866666667</v>
      </c>
    </row>
    <row r="12" spans="1:12" ht="15.75" x14ac:dyDescent="0.25">
      <c r="A12" s="20" t="s">
        <v>28</v>
      </c>
      <c r="B12" s="53">
        <v>41640</v>
      </c>
      <c r="C12" s="21" t="s">
        <v>36</v>
      </c>
      <c r="D12" s="22" t="s">
        <v>37</v>
      </c>
      <c r="E12" s="23" t="s">
        <v>7</v>
      </c>
      <c r="F12" s="34">
        <v>500</v>
      </c>
      <c r="G12" s="25">
        <v>0.85251232198576532</v>
      </c>
      <c r="H12" s="35" t="s">
        <v>38</v>
      </c>
      <c r="I12" s="27" t="s">
        <v>30</v>
      </c>
      <c r="J12" s="28" t="s">
        <v>31</v>
      </c>
      <c r="K12" s="29" t="s">
        <v>32</v>
      </c>
      <c r="L12" s="30">
        <v>586.5017866666667</v>
      </c>
    </row>
    <row r="13" spans="1:12" ht="15.75" x14ac:dyDescent="0.25">
      <c r="A13" s="20" t="s">
        <v>28</v>
      </c>
      <c r="B13" s="53">
        <v>41671</v>
      </c>
      <c r="C13" s="21" t="s">
        <v>36</v>
      </c>
      <c r="D13" s="22" t="s">
        <v>37</v>
      </c>
      <c r="E13" s="23" t="s">
        <v>7</v>
      </c>
      <c r="F13" s="36">
        <v>1000</v>
      </c>
      <c r="G13" s="25">
        <v>1.7050246439715306</v>
      </c>
      <c r="H13" s="35" t="s">
        <v>38</v>
      </c>
      <c r="I13" s="27" t="s">
        <v>30</v>
      </c>
      <c r="J13" s="28" t="s">
        <v>31</v>
      </c>
      <c r="K13" s="29" t="s">
        <v>32</v>
      </c>
      <c r="L13" s="30">
        <v>586.5017866666667</v>
      </c>
    </row>
    <row r="14" spans="1:12" ht="15.75" x14ac:dyDescent="0.25">
      <c r="A14" s="20" t="s">
        <v>28</v>
      </c>
      <c r="B14" s="53">
        <v>41760</v>
      </c>
      <c r="C14" s="32" t="s">
        <v>36</v>
      </c>
      <c r="D14" s="37" t="s">
        <v>37</v>
      </c>
      <c r="E14" s="23" t="s">
        <v>7</v>
      </c>
      <c r="F14" s="37">
        <v>1200</v>
      </c>
      <c r="G14" s="25">
        <v>2.0460295727658369</v>
      </c>
      <c r="H14" s="35" t="s">
        <v>38</v>
      </c>
      <c r="I14" s="27" t="s">
        <v>30</v>
      </c>
      <c r="J14" s="28" t="s">
        <v>31</v>
      </c>
      <c r="K14" s="29" t="s">
        <v>32</v>
      </c>
      <c r="L14" s="30">
        <v>586.5017866666667</v>
      </c>
    </row>
    <row r="15" spans="1:12" ht="15.75" x14ac:dyDescent="0.25">
      <c r="A15" s="20" t="s">
        <v>28</v>
      </c>
      <c r="B15" s="53">
        <v>41791</v>
      </c>
      <c r="C15" s="38" t="s">
        <v>36</v>
      </c>
      <c r="D15" s="39" t="s">
        <v>37</v>
      </c>
      <c r="E15" s="23" t="s">
        <v>7</v>
      </c>
      <c r="F15" s="40">
        <v>1000</v>
      </c>
      <c r="G15" s="25">
        <v>1.7050246439715306</v>
      </c>
      <c r="H15" s="35" t="s">
        <v>38</v>
      </c>
      <c r="I15" s="41" t="s">
        <v>30</v>
      </c>
      <c r="J15" s="28" t="s">
        <v>31</v>
      </c>
      <c r="K15" s="29" t="s">
        <v>32</v>
      </c>
      <c r="L15" s="30">
        <v>586.5017866666667</v>
      </c>
    </row>
    <row r="16" spans="1:12" ht="15.75" x14ac:dyDescent="0.25">
      <c r="A16" s="20" t="s">
        <v>28</v>
      </c>
      <c r="B16" s="53">
        <v>41821</v>
      </c>
      <c r="C16" s="21" t="s">
        <v>27</v>
      </c>
      <c r="D16" s="22" t="s">
        <v>9</v>
      </c>
      <c r="E16" s="23" t="s">
        <v>7</v>
      </c>
      <c r="F16" s="42">
        <v>300000</v>
      </c>
      <c r="G16" s="25">
        <v>511.50739319145919</v>
      </c>
      <c r="H16" s="35" t="s">
        <v>38</v>
      </c>
      <c r="I16" s="43" t="s">
        <v>30</v>
      </c>
      <c r="J16" s="28" t="s">
        <v>31</v>
      </c>
      <c r="K16" s="29" t="s">
        <v>32</v>
      </c>
      <c r="L16" s="30">
        <v>586.5017866666667</v>
      </c>
    </row>
    <row r="17" spans="1:12" ht="15.75" x14ac:dyDescent="0.25">
      <c r="A17" s="20" t="s">
        <v>28</v>
      </c>
      <c r="B17" s="53">
        <v>41852</v>
      </c>
      <c r="C17" s="21" t="s">
        <v>36</v>
      </c>
      <c r="D17" s="22" t="s">
        <v>37</v>
      </c>
      <c r="E17" s="23" t="s">
        <v>7</v>
      </c>
      <c r="F17" s="42">
        <v>1200</v>
      </c>
      <c r="G17" s="25">
        <v>2.0460295727658369</v>
      </c>
      <c r="H17" s="35" t="s">
        <v>38</v>
      </c>
      <c r="I17" s="27" t="s">
        <v>30</v>
      </c>
      <c r="J17" s="28" t="s">
        <v>31</v>
      </c>
      <c r="K17" s="29" t="s">
        <v>32</v>
      </c>
      <c r="L17" s="30">
        <v>586.5017866666667</v>
      </c>
    </row>
    <row r="18" spans="1:12" ht="15.75" x14ac:dyDescent="0.25">
      <c r="A18" s="20" t="s">
        <v>28</v>
      </c>
      <c r="B18" s="53">
        <v>41883</v>
      </c>
      <c r="C18" s="50" t="s">
        <v>39</v>
      </c>
      <c r="D18" s="44" t="s">
        <v>27</v>
      </c>
      <c r="E18" s="23" t="s">
        <v>6</v>
      </c>
      <c r="F18" s="45">
        <v>10000</v>
      </c>
      <c r="G18" s="25">
        <v>17.050246439715306</v>
      </c>
      <c r="H18" s="35" t="s">
        <v>40</v>
      </c>
      <c r="I18" s="46" t="s">
        <v>30</v>
      </c>
      <c r="J18" s="28" t="s">
        <v>31</v>
      </c>
      <c r="K18" s="29" t="s">
        <v>32</v>
      </c>
      <c r="L18" s="30">
        <v>586.5017866666667</v>
      </c>
    </row>
    <row r="19" spans="1:12" ht="15.75" x14ac:dyDescent="0.25">
      <c r="A19" s="20" t="s">
        <v>28</v>
      </c>
      <c r="B19" s="53">
        <v>41883</v>
      </c>
      <c r="C19" s="21" t="s">
        <v>36</v>
      </c>
      <c r="D19" s="22" t="s">
        <v>37</v>
      </c>
      <c r="E19" s="23" t="s">
        <v>7</v>
      </c>
      <c r="F19" s="42">
        <v>1250</v>
      </c>
      <c r="G19" s="25">
        <v>2.1312808049644132</v>
      </c>
      <c r="H19" s="35" t="s">
        <v>38</v>
      </c>
      <c r="I19" s="27" t="s">
        <v>30</v>
      </c>
      <c r="J19" s="28" t="s">
        <v>31</v>
      </c>
      <c r="K19" s="29" t="s">
        <v>32</v>
      </c>
      <c r="L19" s="30">
        <v>586.5017866666667</v>
      </c>
    </row>
    <row r="20" spans="1:12" ht="15.75" x14ac:dyDescent="0.25">
      <c r="A20" s="20" t="s">
        <v>28</v>
      </c>
      <c r="B20" s="53">
        <v>41913</v>
      </c>
      <c r="C20" s="21" t="s">
        <v>36</v>
      </c>
      <c r="D20" s="22" t="s">
        <v>37</v>
      </c>
      <c r="E20" s="23" t="s">
        <v>7</v>
      </c>
      <c r="F20" s="42">
        <v>600</v>
      </c>
      <c r="G20" s="25">
        <v>1.0230147863829184</v>
      </c>
      <c r="H20" s="35" t="s">
        <v>38</v>
      </c>
      <c r="I20" s="27" t="s">
        <v>30</v>
      </c>
      <c r="J20" s="28" t="s">
        <v>31</v>
      </c>
      <c r="K20" s="29" t="s">
        <v>32</v>
      </c>
      <c r="L20" s="30">
        <v>586.5017866666667</v>
      </c>
    </row>
    <row r="21" spans="1:12" ht="15.75" x14ac:dyDescent="0.25">
      <c r="A21" s="20" t="s">
        <v>28</v>
      </c>
      <c r="B21" s="52">
        <v>41682</v>
      </c>
      <c r="C21" s="21" t="s">
        <v>36</v>
      </c>
      <c r="D21" s="22" t="s">
        <v>37</v>
      </c>
      <c r="E21" s="23" t="s">
        <v>7</v>
      </c>
      <c r="F21" s="42">
        <v>1500</v>
      </c>
      <c r="G21" s="25">
        <v>2.5575369659572957</v>
      </c>
      <c r="H21" s="35" t="s">
        <v>38</v>
      </c>
      <c r="I21" s="27" t="s">
        <v>30</v>
      </c>
      <c r="J21" s="28" t="s">
        <v>31</v>
      </c>
      <c r="K21" s="29" t="s">
        <v>32</v>
      </c>
      <c r="L21" s="30">
        <v>586.5017866666667</v>
      </c>
    </row>
    <row r="22" spans="1:12" ht="15.75" x14ac:dyDescent="0.25">
      <c r="A22" s="20" t="s">
        <v>28</v>
      </c>
      <c r="B22" s="52">
        <v>41683</v>
      </c>
      <c r="C22" s="21" t="s">
        <v>36</v>
      </c>
      <c r="D22" s="22" t="s">
        <v>37</v>
      </c>
      <c r="E22" s="23" t="s">
        <v>7</v>
      </c>
      <c r="F22" s="42">
        <v>600</v>
      </c>
      <c r="G22" s="25">
        <v>1.0230147863829184</v>
      </c>
      <c r="H22" s="35" t="s">
        <v>38</v>
      </c>
      <c r="I22" s="27" t="s">
        <v>30</v>
      </c>
      <c r="J22" s="28" t="s">
        <v>31</v>
      </c>
      <c r="K22" s="29" t="s">
        <v>32</v>
      </c>
      <c r="L22" s="30">
        <v>586.5017866666667</v>
      </c>
    </row>
    <row r="23" spans="1:12" ht="15.75" x14ac:dyDescent="0.25">
      <c r="A23" s="20" t="s">
        <v>28</v>
      </c>
      <c r="B23" s="52">
        <v>41684</v>
      </c>
      <c r="C23" s="21" t="s">
        <v>36</v>
      </c>
      <c r="D23" s="22" t="s">
        <v>37</v>
      </c>
      <c r="E23" s="23" t="s">
        <v>7</v>
      </c>
      <c r="F23" s="42">
        <v>1000</v>
      </c>
      <c r="G23" s="25">
        <v>1.7050246439715306</v>
      </c>
      <c r="H23" s="35" t="s">
        <v>38</v>
      </c>
      <c r="I23" s="27" t="s">
        <v>30</v>
      </c>
      <c r="J23" s="28" t="s">
        <v>31</v>
      </c>
      <c r="K23" s="29" t="s">
        <v>32</v>
      </c>
      <c r="L23" s="30">
        <v>586.5017866666667</v>
      </c>
    </row>
    <row r="24" spans="1:12" ht="15.75" x14ac:dyDescent="0.25">
      <c r="A24" s="20" t="s">
        <v>28</v>
      </c>
      <c r="B24" s="52">
        <v>41685</v>
      </c>
      <c r="C24" s="21" t="s">
        <v>36</v>
      </c>
      <c r="D24" s="22" t="s">
        <v>37</v>
      </c>
      <c r="E24" s="23" t="s">
        <v>7</v>
      </c>
      <c r="F24" s="42">
        <v>1400</v>
      </c>
      <c r="G24" s="25">
        <v>2.3870345015601431</v>
      </c>
      <c r="H24" s="35" t="s">
        <v>38</v>
      </c>
      <c r="I24" s="27" t="s">
        <v>30</v>
      </c>
      <c r="J24" s="28" t="s">
        <v>31</v>
      </c>
      <c r="K24" s="29" t="s">
        <v>32</v>
      </c>
      <c r="L24" s="30">
        <v>586.5017866666667</v>
      </c>
    </row>
    <row r="25" spans="1:12" ht="15.75" x14ac:dyDescent="0.25">
      <c r="A25" s="20" t="s">
        <v>28</v>
      </c>
      <c r="B25" s="52">
        <v>41688</v>
      </c>
      <c r="C25" s="21" t="s">
        <v>36</v>
      </c>
      <c r="D25" s="22" t="s">
        <v>37</v>
      </c>
      <c r="E25" s="23" t="s">
        <v>7</v>
      </c>
      <c r="F25" s="42">
        <v>900</v>
      </c>
      <c r="G25" s="25">
        <v>1.5345221795743775</v>
      </c>
      <c r="H25" s="35" t="s">
        <v>38</v>
      </c>
      <c r="I25" s="27" t="s">
        <v>30</v>
      </c>
      <c r="J25" s="28" t="s">
        <v>31</v>
      </c>
      <c r="K25" s="29" t="s">
        <v>32</v>
      </c>
      <c r="L25" s="30">
        <v>586.5017866666667</v>
      </c>
    </row>
    <row r="26" spans="1:12" ht="15.75" x14ac:dyDescent="0.25">
      <c r="A26" s="20" t="s">
        <v>28</v>
      </c>
      <c r="B26" s="52">
        <v>41689</v>
      </c>
      <c r="C26" s="21" t="s">
        <v>36</v>
      </c>
      <c r="D26" s="22" t="s">
        <v>37</v>
      </c>
      <c r="E26" s="23" t="s">
        <v>7</v>
      </c>
      <c r="F26" s="42">
        <v>1100</v>
      </c>
      <c r="G26" s="25">
        <v>1.8755271083686837</v>
      </c>
      <c r="H26" s="35" t="s">
        <v>38</v>
      </c>
      <c r="I26" s="27" t="s">
        <v>30</v>
      </c>
      <c r="J26" s="28" t="s">
        <v>31</v>
      </c>
      <c r="K26" s="29" t="s">
        <v>32</v>
      </c>
      <c r="L26" s="30">
        <v>586.5017866666667</v>
      </c>
    </row>
    <row r="27" spans="1:12" ht="15.75" x14ac:dyDescent="0.25">
      <c r="A27" s="20" t="s">
        <v>28</v>
      </c>
      <c r="B27" s="52">
        <v>41690</v>
      </c>
      <c r="C27" s="21" t="s">
        <v>36</v>
      </c>
      <c r="D27" s="22" t="s">
        <v>37</v>
      </c>
      <c r="E27" s="23" t="s">
        <v>7</v>
      </c>
      <c r="F27" s="42">
        <v>500</v>
      </c>
      <c r="G27" s="25">
        <v>0.85251232198576532</v>
      </c>
      <c r="H27" s="35" t="s">
        <v>38</v>
      </c>
      <c r="I27" s="27" t="s">
        <v>30</v>
      </c>
      <c r="J27" s="28" t="s">
        <v>31</v>
      </c>
      <c r="K27" s="29" t="s">
        <v>32</v>
      </c>
      <c r="L27" s="30">
        <v>586.5017866666667</v>
      </c>
    </row>
    <row r="28" spans="1:12" ht="15.75" x14ac:dyDescent="0.25">
      <c r="A28" s="20" t="s">
        <v>28</v>
      </c>
      <c r="B28" s="52">
        <v>41691</v>
      </c>
      <c r="C28" s="21" t="s">
        <v>36</v>
      </c>
      <c r="D28" s="22" t="s">
        <v>37</v>
      </c>
      <c r="E28" s="23" t="s">
        <v>7</v>
      </c>
      <c r="F28" s="42">
        <v>1200</v>
      </c>
      <c r="G28" s="25">
        <v>2.0460295727658369</v>
      </c>
      <c r="H28" s="35" t="s">
        <v>38</v>
      </c>
      <c r="I28" s="43" t="s">
        <v>30</v>
      </c>
      <c r="J28" s="28" t="s">
        <v>31</v>
      </c>
      <c r="K28" s="29" t="s">
        <v>32</v>
      </c>
      <c r="L28" s="30">
        <v>586.5017866666667</v>
      </c>
    </row>
    <row r="29" spans="1:12" ht="15.75" x14ac:dyDescent="0.25">
      <c r="A29" s="20" t="s">
        <v>28</v>
      </c>
      <c r="B29" s="52">
        <v>41692</v>
      </c>
      <c r="C29" s="21" t="s">
        <v>36</v>
      </c>
      <c r="D29" s="22" t="s">
        <v>37</v>
      </c>
      <c r="E29" s="23" t="s">
        <v>7</v>
      </c>
      <c r="F29" s="42">
        <v>1600</v>
      </c>
      <c r="G29" s="25">
        <v>2.7280394303544488</v>
      </c>
      <c r="H29" s="35" t="s">
        <v>38</v>
      </c>
      <c r="I29" s="43" t="s">
        <v>30</v>
      </c>
      <c r="J29" s="28" t="s">
        <v>31</v>
      </c>
      <c r="K29" s="29" t="s">
        <v>32</v>
      </c>
      <c r="L29" s="30">
        <v>586.5017866666667</v>
      </c>
    </row>
    <row r="30" spans="1:12" ht="15.75" x14ac:dyDescent="0.25">
      <c r="A30" s="20" t="s">
        <v>28</v>
      </c>
      <c r="B30" s="52">
        <v>41693</v>
      </c>
      <c r="C30" s="21" t="s">
        <v>36</v>
      </c>
      <c r="D30" s="22" t="s">
        <v>37</v>
      </c>
      <c r="E30" s="23" t="s">
        <v>7</v>
      </c>
      <c r="F30" s="42">
        <v>1000</v>
      </c>
      <c r="G30" s="25">
        <v>1.7050246439715306</v>
      </c>
      <c r="H30" s="35" t="s">
        <v>38</v>
      </c>
      <c r="I30" s="27" t="s">
        <v>30</v>
      </c>
      <c r="J30" s="28" t="s">
        <v>31</v>
      </c>
      <c r="K30" s="29" t="s">
        <v>32</v>
      </c>
      <c r="L30" s="30">
        <v>586.5017866666667</v>
      </c>
    </row>
    <row r="31" spans="1:12" ht="15.75" x14ac:dyDescent="0.25">
      <c r="A31" s="20" t="s">
        <v>28</v>
      </c>
      <c r="B31" s="52">
        <v>41695</v>
      </c>
      <c r="C31" s="21" t="s">
        <v>36</v>
      </c>
      <c r="D31" s="22" t="s">
        <v>37</v>
      </c>
      <c r="E31" s="23" t="s">
        <v>7</v>
      </c>
      <c r="F31" s="42">
        <v>600</v>
      </c>
      <c r="G31" s="25">
        <v>1.0230147863829184</v>
      </c>
      <c r="H31" s="35" t="s">
        <v>38</v>
      </c>
      <c r="I31" s="27" t="s">
        <v>30</v>
      </c>
      <c r="J31" s="28" t="s">
        <v>31</v>
      </c>
      <c r="K31" s="29" t="s">
        <v>32</v>
      </c>
      <c r="L31" s="30">
        <v>586.5017866666667</v>
      </c>
    </row>
    <row r="32" spans="1:12" ht="15.75" x14ac:dyDescent="0.25">
      <c r="A32" s="20" t="s">
        <v>28</v>
      </c>
      <c r="B32" s="52">
        <v>41696</v>
      </c>
      <c r="C32" s="21" t="s">
        <v>36</v>
      </c>
      <c r="D32" s="22" t="s">
        <v>37</v>
      </c>
      <c r="E32" s="23" t="s">
        <v>7</v>
      </c>
      <c r="F32" s="42">
        <v>1350</v>
      </c>
      <c r="G32" s="25">
        <v>2.3017832693615663</v>
      </c>
      <c r="H32" s="35" t="s">
        <v>38</v>
      </c>
      <c r="I32" s="27" t="s">
        <v>30</v>
      </c>
      <c r="J32" s="28" t="s">
        <v>31</v>
      </c>
      <c r="K32" s="29" t="s">
        <v>32</v>
      </c>
      <c r="L32" s="30">
        <v>586.5017866666667</v>
      </c>
    </row>
    <row r="33" spans="1:12" ht="15.75" x14ac:dyDescent="0.25">
      <c r="A33" s="20" t="s">
        <v>28</v>
      </c>
      <c r="B33" s="52">
        <v>41697</v>
      </c>
      <c r="C33" s="21" t="s">
        <v>36</v>
      </c>
      <c r="D33" s="22" t="s">
        <v>37</v>
      </c>
      <c r="E33" s="23" t="s">
        <v>7</v>
      </c>
      <c r="F33" s="42">
        <v>1000</v>
      </c>
      <c r="G33" s="25">
        <v>1.7050246439715306</v>
      </c>
      <c r="H33" s="35" t="s">
        <v>38</v>
      </c>
      <c r="I33" s="27" t="s">
        <v>30</v>
      </c>
      <c r="J33" s="28" t="s">
        <v>31</v>
      </c>
      <c r="K33" s="29" t="s">
        <v>32</v>
      </c>
      <c r="L33" s="30">
        <v>586.5017866666667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Jan - Feb 2018</vt:lpstr>
      <vt:lpstr>Data analysis February 2018</vt:lpstr>
      <vt:lpstr>Data February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2018-07-05T13:57:12Z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